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 codeName="{2AF44A5B-4F9A-30C1-5B58-47010ADB2D0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excel\Presentations\U Texas\2018_12_01\"/>
    </mc:Choice>
  </mc:AlternateContent>
  <xr:revisionPtr revIDLastSave="0" documentId="13_ncr:1_{C2DCE5C0-1598-4B0D-A69D-158B52A5ED21}" xr6:coauthVersionLast="38" xr6:coauthVersionMax="38" xr10:uidLastSave="{00000000-0000-0000-0000-000000000000}"/>
  <bookViews>
    <workbookView xWindow="0" yWindow="0" windowWidth="28800" windowHeight="10965" activeTab="3" xr2:uid="{00000000-000D-0000-FFFF-FFFF00000000}"/>
  </bookViews>
  <sheets>
    <sheet name="InvoiceReport" sheetId="52181" r:id="rId1"/>
    <sheet name="Logical Notes" sheetId="52199" state="hidden" r:id="rId2"/>
    <sheet name="Steps" sheetId="52196" state="hidden" r:id="rId3"/>
    <sheet name="Logical Work" sheetId="52200" r:id="rId4"/>
    <sheet name="TextToColumns" sheetId="52201" state="hidden" r:id="rId5"/>
  </sheets>
  <functionGroups builtInGroupCount="19"/>
  <definedNames>
    <definedName name="_xlnm._FilterDatabase" localSheetId="0" hidden="1">InvoiceReport!$A$1:$H$316</definedName>
    <definedName name="_xlnm.Print_Area" localSheetId="1">'Logical Notes'!$A$2:$M$46</definedName>
    <definedName name="_xlnm.Print_Area" localSheetId="2">Steps!$B$1:$N$91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7" i="52196" l="1"/>
  <c r="K46" i="52181"/>
  <c r="K45" i="52181"/>
  <c r="K44" i="52181"/>
  <c r="K43" i="52181"/>
  <c r="K42" i="52181"/>
  <c r="K41" i="52181"/>
  <c r="K40" i="52181"/>
  <c r="K39" i="52181"/>
  <c r="K38" i="52181"/>
  <c r="K37" i="52181"/>
  <c r="K36" i="52181"/>
  <c r="K35" i="52181"/>
  <c r="K34" i="52181"/>
  <c r="K33" i="52181"/>
  <c r="K32" i="52181"/>
  <c r="K31" i="52181"/>
  <c r="K30" i="52181"/>
  <c r="K29" i="52181"/>
  <c r="K28" i="52181"/>
  <c r="B48" i="52200"/>
  <c r="B47" i="52200"/>
  <c r="B46" i="52200"/>
  <c r="B45" i="52200"/>
  <c r="B44" i="52200"/>
  <c r="B43" i="52200"/>
  <c r="B42" i="52200"/>
  <c r="B41" i="52200"/>
  <c r="B40" i="52200"/>
  <c r="B39" i="52200"/>
  <c r="B38" i="52200"/>
  <c r="B37" i="52200"/>
  <c r="B36" i="52200"/>
  <c r="B35" i="52200"/>
  <c r="B34" i="52200"/>
  <c r="B33" i="52200"/>
  <c r="B32" i="52200"/>
  <c r="B31" i="52200"/>
  <c r="B30" i="52200"/>
  <c r="B29" i="52200"/>
  <c r="B28" i="52200"/>
  <c r="B27" i="52200"/>
  <c r="B26" i="52200"/>
  <c r="B25" i="52200"/>
  <c r="B24" i="52200"/>
  <c r="D48" i="52200"/>
  <c r="C48" i="52200"/>
  <c r="D47" i="52200"/>
  <c r="C47" i="52200"/>
  <c r="D46" i="52200"/>
  <c r="C46" i="52200"/>
  <c r="D45" i="52200"/>
  <c r="C45" i="52200"/>
  <c r="D44" i="52200"/>
  <c r="C44" i="52200"/>
  <c r="D43" i="52200"/>
  <c r="C43" i="52200"/>
  <c r="D42" i="52200"/>
  <c r="C42" i="52200"/>
  <c r="D41" i="52200"/>
  <c r="C41" i="52200"/>
  <c r="D40" i="52200"/>
  <c r="C40" i="52200"/>
  <c r="D39" i="52200"/>
  <c r="C39" i="52200"/>
  <c r="D38" i="52200"/>
  <c r="C38" i="52200"/>
  <c r="D37" i="52200"/>
  <c r="C37" i="52200"/>
  <c r="D36" i="52200"/>
  <c r="C36" i="52200"/>
  <c r="D35" i="52200"/>
  <c r="C35" i="52200"/>
  <c r="D34" i="52200"/>
  <c r="C34" i="52200"/>
  <c r="D33" i="52200"/>
  <c r="C33" i="52200"/>
  <c r="D32" i="52200"/>
  <c r="C32" i="52200"/>
  <c r="D31" i="52200"/>
  <c r="C31" i="52200"/>
  <c r="D30" i="52200"/>
  <c r="C30" i="52200"/>
  <c r="D29" i="52200"/>
  <c r="C29" i="52200"/>
  <c r="D28" i="52200"/>
  <c r="C28" i="52200"/>
  <c r="D27" i="52200"/>
  <c r="C27" i="52200"/>
  <c r="D26" i="52200"/>
  <c r="C26" i="52200"/>
  <c r="D25" i="52200"/>
  <c r="C25" i="52200"/>
  <c r="D24" i="52200"/>
  <c r="C24" i="52200"/>
  <c r="D23" i="52200"/>
  <c r="C23" i="52200"/>
  <c r="D22" i="52200"/>
  <c r="C22" i="52200"/>
  <c r="D21" i="52200"/>
  <c r="C21" i="52200"/>
  <c r="D20" i="52200"/>
  <c r="C20" i="52200"/>
  <c r="D19" i="52200"/>
  <c r="C19" i="52200"/>
  <c r="D18" i="52200"/>
  <c r="C18" i="52200"/>
  <c r="D17" i="52200"/>
  <c r="C17" i="52200"/>
  <c r="D16" i="52200"/>
  <c r="C16" i="52200"/>
  <c r="D15" i="52200"/>
  <c r="C15" i="52200"/>
  <c r="D14" i="52200"/>
  <c r="C14" i="52200"/>
  <c r="D13" i="52200"/>
  <c r="C13" i="52200"/>
  <c r="D12" i="52200"/>
  <c r="C12" i="52200"/>
  <c r="D11" i="52200"/>
  <c r="C11" i="52200"/>
  <c r="D10" i="52200"/>
  <c r="C10" i="52200"/>
  <c r="D9" i="52200"/>
  <c r="C9" i="52200"/>
  <c r="D8" i="52200"/>
  <c r="C8" i="52200"/>
  <c r="D7" i="52200"/>
  <c r="C7" i="52200"/>
  <c r="D6" i="52200"/>
  <c r="C6" i="52200"/>
  <c r="D5" i="52200"/>
  <c r="C5" i="52200"/>
  <c r="D4" i="52200"/>
  <c r="C4" i="52200"/>
  <c r="D3" i="52200"/>
  <c r="C3" i="52200"/>
  <c r="B23" i="52200"/>
  <c r="B22" i="52200"/>
  <c r="B21" i="52200"/>
  <c r="B20" i="52200"/>
  <c r="B19" i="52200"/>
  <c r="B18" i="52200"/>
  <c r="B17" i="52200"/>
  <c r="B16" i="52200"/>
  <c r="B15" i="52200"/>
  <c r="B14" i="52200"/>
  <c r="B13" i="52200"/>
  <c r="B12" i="52200"/>
  <c r="B11" i="52200"/>
  <c r="B10" i="52200"/>
  <c r="B9" i="52200"/>
  <c r="B8" i="52200"/>
  <c r="B7" i="52200"/>
  <c r="B6" i="52200"/>
  <c r="B5" i="52200"/>
  <c r="B4" i="52200"/>
  <c r="B3" i="5220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StevePC2</author>
  </authors>
  <commentList>
    <comment ref="I2" authorId="0" shapeId="0" xr:uid="{2AC8862C-BE43-455F-B9F0-F428210BE8AB}">
      <text>
        <r>
          <rPr>
            <b/>
            <sz val="9"/>
            <color indexed="81"/>
            <rFont val="Tahoma"/>
            <family val="2"/>
          </rPr>
          <t>Display sales if in range. Otherwise output blank ("")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17077D-1149-412B-AF16-B9FF6C6BBC2B}" keepAlive="1" name="Query - AgingDateFx" description="Connection to the 'AgingDateFx' query in the workbook." type="5" refreshedVersion="0" background="1">
    <dbPr connection="Provider=Microsoft.Mashup.OleDb.1;Data Source=$Workbook$;Location=AgingDateFx;Extended Properties=&quot;&quot;" command="SELECT * FROM [AgingDateFx]"/>
  </connection>
  <connection id="2" xr16:uid="{960B6667-BFB7-4782-A97F-F1E6D6C35E4E}" keepAlive="1" name="Query - AR_MASTER" description="Connection to the 'AR_MASTER' query in the workbook." type="5" refreshedVersion="6" background="1" saveData="1">
    <dbPr connection="Provider=Microsoft.Mashup.OleDb.1;Data Source=$Workbook$;Location=AR_MASTER;Extended Properties=&quot;&quot;" command="SELECT * FROM [AR_MASTER]"/>
  </connection>
  <connection id="3" xr16:uid="{9B99D998-560C-4BD4-BBB1-88524A8695F2}" keepAlive="1" name="Query - ARAging" description="Connection to the 'ARAging' query in the workbook." type="5" refreshedVersion="6" background="1" saveData="1">
    <dbPr connection="Provider=Microsoft.Mashup.OleDb.1;Data Source=$Workbook$;Location=ARAging;Extended Properties=&quot;&quot;" command="SELECT * FROM [ARAging]"/>
  </connection>
  <connection id="4" xr16:uid="{8A120D95-9004-43E0-9CE5-610CCF754AD5}" keepAlive="1" name="Query - ARAging (10)" description="Connection to the 'ARAging (10)' query in the workbook." type="5" refreshedVersion="6" background="1" saveData="1">
    <dbPr connection="Provider=Microsoft.Mashup.OleDb.1;Data Source=$Workbook$;Location=&quot;ARAging (10)&quot;;Extended Properties=&quot;&quot;" command="SELECT * FROM [ARAging (10)]"/>
  </connection>
  <connection id="5" xr16:uid="{EB95C51F-5F37-4220-BACA-16918C2B47AB}" keepAlive="1" name="Query - ARAging (11)" description="Connection to the 'ARAging (11)' query in the workbook." type="5" refreshedVersion="6" background="1" saveData="1">
    <dbPr connection="Provider=Microsoft.Mashup.OleDb.1;Data Source=$Workbook$;Location=&quot;ARAging (11)&quot;;Extended Properties=&quot;&quot;" command="SELECT * FROM [ARAging (11)]"/>
  </connection>
  <connection id="6" xr16:uid="{654B4AC0-AE9B-4D7B-A093-B5B4113AB25D}" keepAlive="1" name="Query - ARAging (12)" description="Connection to the 'ARAging (12)' query in the workbook." type="5" refreshedVersion="6" background="1" saveData="1">
    <dbPr connection="Provider=Microsoft.Mashup.OleDb.1;Data Source=$Workbook$;Location=&quot;ARAging (12)&quot;;Extended Properties=&quot;&quot;" command="SELECT * FROM [ARAging (12)]"/>
  </connection>
  <connection id="7" xr16:uid="{4740C614-4EEC-4EB5-9B43-CB76C08ED69D}" keepAlive="1" name="Query - ARAging (13)" description="Connection to the 'ARAging (13)' query in the workbook." type="5" refreshedVersion="6" background="1" saveData="1">
    <dbPr connection="Provider=Microsoft.Mashup.OleDb.1;Data Source=$Workbook$;Location=&quot;ARAging (13)&quot;;Extended Properties=&quot;&quot;" command="SELECT * FROM [ARAging (13)]"/>
  </connection>
  <connection id="8" xr16:uid="{BD2753A8-3BEE-4C2E-879B-E48137EB4972}" keepAlive="1" name="Query - ARAging (14)" description="Connection to the 'ARAging (14)' query in the workbook." type="5" refreshedVersion="6" background="1" saveData="1">
    <dbPr connection="Provider=Microsoft.Mashup.OleDb.1;Data Source=$Workbook$;Location=&quot;ARAging (14)&quot;;Extended Properties=&quot;&quot;" command="SELECT * FROM [ARAging (14)]"/>
  </connection>
  <connection id="9" xr16:uid="{32226705-B1BF-4D2F-B158-91EC1EE94948}" keepAlive="1" name="Query - ARAging (15)" description="Connection to the 'ARAging (15)' query in the workbook." type="5" refreshedVersion="6" background="1" saveData="1">
    <dbPr connection="Provider=Microsoft.Mashup.OleDb.1;Data Source=$Workbook$;Location=&quot;ARAging (15)&quot;;Extended Properties=&quot;&quot;" command="SELECT * FROM [ARAging (15)]"/>
  </connection>
  <connection id="10" xr16:uid="{D943DDCB-A606-4C26-B770-5F1C6281CFA8}" keepAlive="1" name="Query - ARAging (16)" description="Connection to the 'ARAging (16)' query in the workbook." type="5" refreshedVersion="6" background="1" saveData="1">
    <dbPr connection="Provider=Microsoft.Mashup.OleDb.1;Data Source=$Workbook$;Location=&quot;ARAging (16)&quot;;Extended Properties=&quot;&quot;" command="SELECT * FROM [ARAging (16)]"/>
  </connection>
  <connection id="11" xr16:uid="{42C5EB37-8BAA-4D26-BD2A-B37EC5E1F458}" keepAlive="1" name="Query - ARAging (17)" description="Connection to the 'ARAging (17)' query in the workbook." type="5" refreshedVersion="6" background="1" saveData="1">
    <dbPr connection="Provider=Microsoft.Mashup.OleDb.1;Data Source=$Workbook$;Location=&quot;ARAging (17)&quot;;Extended Properties=&quot;&quot;" command="SELECT * FROM [ARAging (17)]"/>
  </connection>
  <connection id="12" xr16:uid="{518B0954-6233-4AA5-87C3-DE4E2D2784A5}" keepAlive="1" name="Query - ARAging (18)" description="Connection to the 'ARAging (18)' query in the workbook." type="5" refreshedVersion="6" background="1" saveData="1">
    <dbPr connection="Provider=Microsoft.Mashup.OleDb.1;Data Source=$Workbook$;Location=&quot;ARAging (18)&quot;;Extended Properties=&quot;&quot;" command="SELECT * FROM [ARAging (18)]"/>
  </connection>
  <connection id="13" xr16:uid="{CA19D5D0-2D4E-404D-91ED-66BD3E6AD433}" keepAlive="1" name="Query - ARAging (19)" description="Connection to the 'ARAging (19)' query in the workbook." type="5" refreshedVersion="6" background="1" saveData="1">
    <dbPr connection="Provider=Microsoft.Mashup.OleDb.1;Data Source=$Workbook$;Location=&quot;ARAging (19)&quot;;Extended Properties=&quot;&quot;" command="SELECT * FROM [ARAging (19)]"/>
  </connection>
  <connection id="14" xr16:uid="{5F5510C2-27FC-43EB-8925-3A5B922E61A6}" keepAlive="1" name="Query - ARAging (2)" description="Connection to the 'ARAging (2)' query in the workbook." type="5" refreshedVersion="6" background="1" saveData="1">
    <dbPr connection="Provider=Microsoft.Mashup.OleDb.1;Data Source=$Workbook$;Location=&quot;ARAging (2)&quot;;Extended Properties=&quot;&quot;" command="SELECT * FROM [ARAging (2)]"/>
  </connection>
  <connection id="15" xr16:uid="{2EAD5037-AEFF-4D6D-94DB-66BA9A18619A}" keepAlive="1" name="Query - ARAging (3)" description="Connection to the 'ARAging (3)' query in the workbook." type="5" refreshedVersion="6" background="1" saveData="1">
    <dbPr connection="Provider=Microsoft.Mashup.OleDb.1;Data Source=$Workbook$;Location=&quot;ARAging (3)&quot;;Extended Properties=&quot;&quot;" command="SELECT * FROM [ARAging (3)]"/>
  </connection>
  <connection id="16" xr16:uid="{D3006358-3F06-45BC-A904-D8B06B786AAC}" keepAlive="1" name="Query - ARAging (4)" description="Connection to the 'ARAging (4)' query in the workbook." type="5" refreshedVersion="6" background="1" saveData="1">
    <dbPr connection="Provider=Microsoft.Mashup.OleDb.1;Data Source=$Workbook$;Location=&quot;ARAging (4)&quot;;Extended Properties=&quot;&quot;" command="SELECT * FROM [ARAging (4)]"/>
  </connection>
  <connection id="17" xr16:uid="{32D2682F-8541-4BEA-B4C3-31F1E47A028D}" keepAlive="1" name="Query - ARAging (5)" description="Connection to the 'ARAging (5)' query in the workbook." type="5" refreshedVersion="6" background="1" saveData="1">
    <dbPr connection="Provider=Microsoft.Mashup.OleDb.1;Data Source=$Workbook$;Location=&quot;ARAging (5)&quot;;Extended Properties=&quot;&quot;" command="SELECT * FROM [ARAging (5)]"/>
  </connection>
  <connection id="18" xr16:uid="{71B914FF-2BBE-4006-AA7E-59B98E5F7C11}" keepAlive="1" name="Query - ARAging (6)" description="Connection to the 'ARAging (6)' query in the workbook." type="5" refreshedVersion="6" background="1" saveData="1">
    <dbPr connection="Provider=Microsoft.Mashup.OleDb.1;Data Source=$Workbook$;Location=&quot;ARAging (6)&quot;;Extended Properties=&quot;&quot;" command="SELECT * FROM [ARAging (6)]"/>
  </connection>
  <connection id="19" xr16:uid="{56DA6D95-C927-4B09-A19F-367AE2E8BAA8}" keepAlive="1" name="Query - ARAging (7)" description="Connection to the 'ARAging (7)' query in the workbook." type="5" refreshedVersion="6" background="1" saveData="1">
    <dbPr connection="Provider=Microsoft.Mashup.OleDb.1;Data Source=$Workbook$;Location=&quot;ARAging (7)&quot;;Extended Properties=&quot;&quot;" command="SELECT * FROM [ARAging (7)]"/>
  </connection>
  <connection id="20" xr16:uid="{C330DB92-F0C2-4E1F-8182-9B1FE53F83E9}" keepAlive="1" name="Query - ARAging (8)" description="Connection to the 'ARAging (8)' query in the workbook." type="5" refreshedVersion="6" background="1" saveData="1">
    <dbPr connection="Provider=Microsoft.Mashup.OleDb.1;Data Source=$Workbook$;Location=&quot;ARAging (8)&quot;;Extended Properties=&quot;&quot;" command="SELECT * FROM [ARAging (8)]"/>
  </connection>
  <connection id="21" xr16:uid="{A7ECC787-F91C-4D8E-BC21-98EFBE71D281}" keepAlive="1" name="Query - ARAging (9)" description="Connection to the 'ARAging (9)' query in the workbook." type="5" refreshedVersion="6" background="1" saveData="1">
    <dbPr connection="Provider=Microsoft.Mashup.OleDb.1;Data Source=$Workbook$;Location=&quot;ARAging (9)&quot;;Extended Properties=&quot;&quot;" command="SELECT * FROM [ARAging (9)]"/>
  </connection>
  <connection id="22" xr16:uid="{69A72673-9636-42C1-BE0B-3F51751EE071}" keepAlive="1" name="Query - CECSLSTable" description="Connection to the 'CECSLSTable' query in the workbook." type="5" refreshedVersion="0" background="1">
    <dbPr connection="Provider=Microsoft.Mashup.OleDb.1;Data Source=$Workbook$;Location=CECSLSTable;Extended Properties=&quot;&quot;" command="SELECT * FROM [CECSLSTable]"/>
  </connection>
  <connection id="23" xr16:uid="{F463E510-A0F6-4DB3-A68C-753153D71573}" keepAlive="1" name="Query - CECSLSTable (2)" description="Connection to the 'CECSLSTable (2)' query in the workbook." type="5" refreshedVersion="6" background="1" saveData="1">
    <dbPr connection="Provider=Microsoft.Mashup.OleDb.1;Data Source=$Workbook$;Location=CECSLSTable (2);Extended Properties=&quot;&quot;" command="SELECT * FROM [CECSLSTable (2)]"/>
  </connection>
  <connection id="24" xr16:uid="{A8AFC77C-BC82-41AE-A544-2ADE88122B0B}" keepAlive="1" name="Query - CollectionMaxDate" description="Connection to the 'CollectionMaxDate' query in the workbook." type="5" refreshedVersion="6" background="1" saveData="1">
    <dbPr connection="Provider=Microsoft.Mashup.OleDb.1;Data Source=$Workbook$;Location=CollectionMaxDate;Extended Properties=&quot;&quot;" command="SELECT * FROM [CollectionMaxDate]"/>
  </connection>
  <connection id="25" xr16:uid="{2E0E39EE-56D6-4B45-A195-25330C38670E}" keepAlive="1" name="Query - CollectionTbl" description="Connection to the 'CollectionTbl' query in the workbook." type="5" refreshedVersion="0" background="1">
    <dbPr connection="Provider=Microsoft.Mashup.OleDb.1;Data Source=$Workbook$;Location=CollectionTbl;Extended Properties=&quot;&quot;" command="SELECT * FROM [CollectionTbl]"/>
  </connection>
  <connection id="26" xr16:uid="{D529ABCC-AE6F-4CC4-8F4B-0136C774DE0F}" keepAlive="1" name="Query - LatestCollectionNoteQry" description="Connection to the 'LatestCollectionNoteQry' query in the workbook." type="5" refreshedVersion="0" background="1">
    <dbPr connection="Provider=Microsoft.Mashup.OleDb.1;Data Source=$Workbook$;Location=LatestCollectionNoteQry;Extended Properties=&quot;&quot;" command="SELECT * FROM [LatestCollectionNoteQry]"/>
  </connection>
</connections>
</file>

<file path=xl/sharedStrings.xml><?xml version="1.0" encoding="utf-8"?>
<sst xmlns="http://schemas.openxmlformats.org/spreadsheetml/2006/main" count="1723" uniqueCount="681">
  <si>
    <t>Invoice_Date</t>
  </si>
  <si>
    <t>D00057</t>
  </si>
  <si>
    <t>C00268</t>
  </si>
  <si>
    <t>H00029</t>
  </si>
  <si>
    <t>S00074</t>
  </si>
  <si>
    <t>D00076</t>
  </si>
  <si>
    <t>S00275</t>
  </si>
  <si>
    <t>A00070</t>
  </si>
  <si>
    <t>C00021</t>
  </si>
  <si>
    <t>F00108</t>
  </si>
  <si>
    <t>D00074</t>
  </si>
  <si>
    <t>C00270</t>
  </si>
  <si>
    <t>M00265</t>
  </si>
  <si>
    <t>S00032</t>
  </si>
  <si>
    <t>N00014</t>
  </si>
  <si>
    <t>D00110</t>
  </si>
  <si>
    <t>B00166</t>
  </si>
  <si>
    <t>B00038</t>
  </si>
  <si>
    <t>S00276</t>
  </si>
  <si>
    <t>D00113</t>
  </si>
  <si>
    <t>G00010</t>
  </si>
  <si>
    <t>W00107</t>
  </si>
  <si>
    <t>P00210</t>
  </si>
  <si>
    <t>C00302</t>
  </si>
  <si>
    <t>R00082</t>
  </si>
  <si>
    <t>I00039</t>
  </si>
  <si>
    <t>D00098</t>
  </si>
  <si>
    <t>K00106</t>
  </si>
  <si>
    <t>S00356</t>
  </si>
  <si>
    <t>B00223</t>
  </si>
  <si>
    <t>D00059</t>
  </si>
  <si>
    <t>S00418</t>
  </si>
  <si>
    <t>D00067</t>
  </si>
  <si>
    <t>R00001</t>
  </si>
  <si>
    <t>S00016</t>
  </si>
  <si>
    <t>P00046</t>
  </si>
  <si>
    <t>W00027</t>
  </si>
  <si>
    <t>F00173</t>
  </si>
  <si>
    <t>F00122</t>
  </si>
  <si>
    <t>M00378</t>
  </si>
  <si>
    <t>D00121</t>
  </si>
  <si>
    <t>S00103</t>
  </si>
  <si>
    <t>B00053</t>
  </si>
  <si>
    <t>O00049</t>
  </si>
  <si>
    <t>G00153</t>
  </si>
  <si>
    <t>S00030</t>
  </si>
  <si>
    <t>B00032</t>
  </si>
  <si>
    <t>D00028</t>
  </si>
  <si>
    <t>M00363</t>
  </si>
  <si>
    <t>F00165</t>
  </si>
  <si>
    <t>S00106</t>
  </si>
  <si>
    <t>P00055</t>
  </si>
  <si>
    <t>R00200</t>
  </si>
  <si>
    <t>S00250</t>
  </si>
  <si>
    <t>D00234</t>
  </si>
  <si>
    <t>S00085</t>
  </si>
  <si>
    <t>I00057</t>
  </si>
  <si>
    <t>M00128</t>
  </si>
  <si>
    <t>A00369</t>
  </si>
  <si>
    <t>M00502</t>
  </si>
  <si>
    <t>N00163</t>
  </si>
  <si>
    <t>S00196</t>
  </si>
  <si>
    <t>AT&amp;T</t>
  </si>
  <si>
    <t>D00232</t>
  </si>
  <si>
    <t>X00001</t>
  </si>
  <si>
    <t>K00082</t>
  </si>
  <si>
    <t>T00130</t>
  </si>
  <si>
    <t>P00170</t>
  </si>
  <si>
    <t>U00028</t>
  </si>
  <si>
    <t>S00345</t>
  </si>
  <si>
    <t>C00118</t>
  </si>
  <si>
    <t>A00386</t>
  </si>
  <si>
    <t>R00213</t>
  </si>
  <si>
    <t>N00177</t>
  </si>
  <si>
    <t>T00227</t>
  </si>
  <si>
    <t>D00290</t>
  </si>
  <si>
    <t>H00213</t>
  </si>
  <si>
    <t>C00495</t>
  </si>
  <si>
    <t>C00442</t>
  </si>
  <si>
    <t>I00142</t>
  </si>
  <si>
    <t>O00149</t>
  </si>
  <si>
    <t>K00126</t>
  </si>
  <si>
    <t>E00140</t>
  </si>
  <si>
    <t>K00127</t>
  </si>
  <si>
    <t>D00163</t>
  </si>
  <si>
    <t>N00181</t>
  </si>
  <si>
    <t>C00510</t>
  </si>
  <si>
    <t>S00471</t>
  </si>
  <si>
    <t>D00210</t>
  </si>
  <si>
    <t>F00231</t>
  </si>
  <si>
    <t>J00127</t>
  </si>
  <si>
    <t>H00204</t>
  </si>
  <si>
    <t>M00511</t>
  </si>
  <si>
    <t>A00399</t>
  </si>
  <si>
    <t>L00238</t>
  </si>
  <si>
    <t>R00142</t>
  </si>
  <si>
    <t>T00182</t>
  </si>
  <si>
    <t>D00047</t>
  </si>
  <si>
    <t>C00083</t>
  </si>
  <si>
    <t>C00492</t>
  </si>
  <si>
    <t>E00142</t>
  </si>
  <si>
    <t>A00402</t>
  </si>
  <si>
    <t>P00257</t>
  </si>
  <si>
    <t>A00406</t>
  </si>
  <si>
    <t>Invoice</t>
  </si>
  <si>
    <t>Cust #</t>
  </si>
  <si>
    <t>Balance Due</t>
  </si>
  <si>
    <t>Applied</t>
  </si>
  <si>
    <t>AUDIOVISUAL</t>
  </si>
  <si>
    <t>CLEANING</t>
  </si>
  <si>
    <t>CONSTRUCTION</t>
  </si>
  <si>
    <t>CORPORATE</t>
  </si>
  <si>
    <t>CORPORATE AUTOMOTIVE</t>
  </si>
  <si>
    <t>FLOORING</t>
  </si>
  <si>
    <t>GLBR</t>
  </si>
  <si>
    <t>HEALTHCARE</t>
  </si>
  <si>
    <t>LANSING</t>
  </si>
  <si>
    <t>OHIO</t>
  </si>
  <si>
    <t>OTHER</t>
  </si>
  <si>
    <t>Tables give you the ability to do everything with Sort+Filter, but also some additional features.</t>
  </si>
  <si>
    <t>when you click in Table, see the new Design menu</t>
  </si>
  <si>
    <t>Total</t>
  </si>
  <si>
    <t>emphasize you want to make sure the proper range is selected.</t>
  </si>
  <si>
    <t>have them filter on invoices &gt; 100,000</t>
  </si>
  <si>
    <t>top 10 overall invoices.</t>
  </si>
  <si>
    <t>CTRL + SHIFT+ARROWS</t>
  </si>
  <si>
    <t>create it… show teams and individuals total open invoices</t>
  </si>
  <si>
    <t>aging date (dummy for now (11/30/2018))</t>
  </si>
  <si>
    <t>then calculate age_days</t>
  </si>
  <si>
    <t>then create an input on Input sheet…</t>
  </si>
  <si>
    <t>=today</t>
  </si>
  <si>
    <t>but then we want to use eomonth to jump back to last end month so this can be ran each month</t>
  </si>
  <si>
    <t>use the left/mid function to split out business units or something…</t>
  </si>
  <si>
    <t>then we can go back to our pivot table and look at average time over due</t>
  </si>
  <si>
    <t>let's limit to if over 30 days</t>
  </si>
  <si>
    <t>create logical function</t>
  </si>
  <si>
    <t>create if statement to output value if &gt; 30</t>
  </si>
  <si>
    <t>pivot table requires refreshing….</t>
  </si>
  <si>
    <t>what if we just want formulas?</t>
  </si>
  <si>
    <t>…so create a table of sales people and # of balacnes over 30 days  and total sum</t>
  </si>
  <si>
    <t>Find + Find and Replace</t>
  </si>
  <si>
    <t>Sales Person</t>
  </si>
  <si>
    <t>Team</t>
  </si>
  <si>
    <t>Maria Patterson</t>
  </si>
  <si>
    <t>Craig James</t>
  </si>
  <si>
    <t>Jennifer Hall</t>
  </si>
  <si>
    <t>Diane Edwards</t>
  </si>
  <si>
    <t>Marie Morris</t>
  </si>
  <si>
    <t>Elizabeth Flores</t>
  </si>
  <si>
    <t>Karen Russell</t>
  </si>
  <si>
    <t>Theresa Wilson</t>
  </si>
  <si>
    <t>Juan Peterson</t>
  </si>
  <si>
    <t>Sarah Phillips</t>
  </si>
  <si>
    <t>Wanda Harris</t>
  </si>
  <si>
    <t>Justin Ramirez</t>
  </si>
  <si>
    <t>Donna Bennett</t>
  </si>
  <si>
    <t>Edward Hughes</t>
  </si>
  <si>
    <t>Matthew White</t>
  </si>
  <si>
    <t>Gerald Brooks</t>
  </si>
  <si>
    <t>Nicholas Richardson</t>
  </si>
  <si>
    <t>John Sanchez</t>
  </si>
  <si>
    <t>Jesse Lopez</t>
  </si>
  <si>
    <t>Mark Wood</t>
  </si>
  <si>
    <t>Albert Martin</t>
  </si>
  <si>
    <t>Joshua Parker</t>
  </si>
  <si>
    <t>Aaron Hernandez</t>
  </si>
  <si>
    <t>Johnny Ward</t>
  </si>
  <si>
    <t>Diana Rivera</t>
  </si>
  <si>
    <t>Martha Carter</t>
  </si>
  <si>
    <t>Irene Butler</t>
  </si>
  <si>
    <t>Jeffrey Gray</t>
  </si>
  <si>
    <t>Philip Allen</t>
  </si>
  <si>
    <t>Lois Robinson</t>
  </si>
  <si>
    <t>Melissa Stewart</t>
  </si>
  <si>
    <t>Ernest Watson</t>
  </si>
  <si>
    <t>Ronald Foster</t>
  </si>
  <si>
    <t>Kleenex</t>
  </si>
  <si>
    <t>Gucci</t>
  </si>
  <si>
    <t>Avon</t>
  </si>
  <si>
    <t>Smirnoff</t>
  </si>
  <si>
    <t>MasterCard</t>
  </si>
  <si>
    <t>Wal-Mart</t>
  </si>
  <si>
    <t>MTV</t>
  </si>
  <si>
    <t>Sony</t>
  </si>
  <si>
    <t>BMW</t>
  </si>
  <si>
    <t>Nokia</t>
  </si>
  <si>
    <t>Microsoft</t>
  </si>
  <si>
    <t>Mercedes-Benz</t>
  </si>
  <si>
    <t>Oracle Corporation</t>
  </si>
  <si>
    <t>Honda Motor Company, Ltd</t>
  </si>
  <si>
    <t>Google</t>
  </si>
  <si>
    <t>Pampers</t>
  </si>
  <si>
    <t>General Electric</t>
  </si>
  <si>
    <t>Corona</t>
  </si>
  <si>
    <t>Hermès</t>
  </si>
  <si>
    <t>H&amp;M</t>
  </si>
  <si>
    <t>McDonald's</t>
  </si>
  <si>
    <t>Vodafone</t>
  </si>
  <si>
    <t>Siemens AG</t>
  </si>
  <si>
    <t>Intel Corporation</t>
  </si>
  <si>
    <t>Ralph Lauren Corporation</t>
  </si>
  <si>
    <t>Harley-Davidson Motor Company</t>
  </si>
  <si>
    <t>Burberry</t>
  </si>
  <si>
    <t>IKEA</t>
  </si>
  <si>
    <t>Johnson &amp; Johnson</t>
  </si>
  <si>
    <t>BlackBerry</t>
  </si>
  <si>
    <t>Morgan Stanley</t>
  </si>
  <si>
    <t>Verizon Communications</t>
  </si>
  <si>
    <t>3M</t>
  </si>
  <si>
    <t>Louis Vuitton</t>
  </si>
  <si>
    <t>Starbucks</t>
  </si>
  <si>
    <t>VISA</t>
  </si>
  <si>
    <t>Credit Suisse</t>
  </si>
  <si>
    <t>Amazon.com</t>
  </si>
  <si>
    <t>Nike, Inc.</t>
  </si>
  <si>
    <t>Citigroup</t>
  </si>
  <si>
    <t>Deere &amp; Company</t>
  </si>
  <si>
    <t>Samsung Group</t>
  </si>
  <si>
    <t>HSBC</t>
  </si>
  <si>
    <t>Kia Motors</t>
  </si>
  <si>
    <t>Tesco Corporation</t>
  </si>
  <si>
    <t>Global Gillette</t>
  </si>
  <si>
    <t>Johnnie Walker</t>
  </si>
  <si>
    <t>Chase</t>
  </si>
  <si>
    <t>Xerox</t>
  </si>
  <si>
    <t>Apple Inc.</t>
  </si>
  <si>
    <t>Jack Daniel's</t>
  </si>
  <si>
    <t>Porsche</t>
  </si>
  <si>
    <t>Adobe Systems</t>
  </si>
  <si>
    <t>Caterpillar Inc.</t>
  </si>
  <si>
    <t>Sprite</t>
  </si>
  <si>
    <t>Adidas</t>
  </si>
  <si>
    <t>Gap Inc.</t>
  </si>
  <si>
    <t>American Express</t>
  </si>
  <si>
    <t>Toyota Motor Corporation</t>
  </si>
  <si>
    <t>Nescafé</t>
  </si>
  <si>
    <t>Canon</t>
  </si>
  <si>
    <t>Kellogg Company</t>
  </si>
  <si>
    <t>Facebook, Inc.</t>
  </si>
  <si>
    <t>Wells Fargo</t>
  </si>
  <si>
    <t>Mitsubishi</t>
  </si>
  <si>
    <t>PepsiCo</t>
  </si>
  <si>
    <t>Shell Oil Company</t>
  </si>
  <si>
    <t>Cisco Systems, Inc.</t>
  </si>
  <si>
    <t>Hewlett-Packard</t>
  </si>
  <si>
    <t>IBM</t>
  </si>
  <si>
    <t>Home Depot</t>
  </si>
  <si>
    <t>SAP</t>
  </si>
  <si>
    <t>Nintendo</t>
  </si>
  <si>
    <t>Audi</t>
  </si>
  <si>
    <t>Ferrari S.p.A.</t>
  </si>
  <si>
    <t>Heineken Brewery</t>
  </si>
  <si>
    <t>Coca-Cola</t>
  </si>
  <si>
    <t>Moët et Chandon</t>
  </si>
  <si>
    <t>Bank of America</t>
  </si>
  <si>
    <t>Yahoo!</t>
  </si>
  <si>
    <t>Budweiser Stag Brewing Company</t>
  </si>
  <si>
    <t>KFC</t>
  </si>
  <si>
    <t>Tiffany &amp; Co.</t>
  </si>
  <si>
    <t>Hyundai</t>
  </si>
  <si>
    <t>The Walt Disney Company</t>
  </si>
  <si>
    <t>eBay</t>
  </si>
  <si>
    <t>Allianz</t>
  </si>
  <si>
    <t>Beko</t>
  </si>
  <si>
    <t>Panasonic Corporation</t>
  </si>
  <si>
    <t>L'Oréal</t>
  </si>
  <si>
    <t>United Parcel Service</t>
  </si>
  <si>
    <t>Prada</t>
  </si>
  <si>
    <t>NTT Data</t>
  </si>
  <si>
    <t>Nissan Motor Co., Ltd.</t>
  </si>
  <si>
    <t>Cartier SA</t>
  </si>
  <si>
    <t>Pizza Hut</t>
  </si>
  <si>
    <t>Zara</t>
  </si>
  <si>
    <t>Volkswagen Group</t>
  </si>
  <si>
    <t>Company</t>
  </si>
  <si>
    <t>Accounts Receivable Case Study</t>
  </si>
  <si>
    <t>Identify overdue accounts and who is responsible.</t>
  </si>
  <si>
    <t>Navigation</t>
  </si>
  <si>
    <t>use CTRL + ARROWS to quickly navigate table</t>
  </si>
  <si>
    <t>or… CTRL + SHIFT + ARROWS to quickly select data</t>
  </si>
  <si>
    <t>or… CTRL + A to "select All"</t>
  </si>
  <si>
    <t>Sort</t>
  </si>
  <si>
    <t>Year</t>
  </si>
  <si>
    <t>Quarter</t>
  </si>
  <si>
    <t>Sales</t>
  </si>
  <si>
    <t>&gt;50,000</t>
  </si>
  <si>
    <t>Summary Data</t>
  </si>
  <si>
    <t>Total Sales</t>
  </si>
  <si>
    <t>Col H Method</t>
  </si>
  <si>
    <t>SUMIFS method</t>
  </si>
  <si>
    <t>Count</t>
  </si>
  <si>
    <t>Average</t>
  </si>
  <si>
    <t>or identify if year = 2009</t>
  </si>
  <si>
    <t>Between 100,000 and 200,000</t>
  </si>
  <si>
    <t>Between 50,000 and 200,000</t>
  </si>
  <si>
    <t>&lt;200,000</t>
  </si>
  <si>
    <t>Have them complete E-F</t>
  </si>
  <si>
    <t>Want to find values in range…but can't use long method so instead let's use AND function</t>
  </si>
  <si>
    <t>demo the and function in Col G</t>
  </si>
  <si>
    <t>Have them Complete H</t>
  </si>
  <si>
    <t>Output Sales if in Range 100,000 to 200,000</t>
  </si>
  <si>
    <r>
      <t xml:space="preserve">Then Show the problem - we want summary stats of sales in range (count, sum, average)… </t>
    </r>
    <r>
      <rPr>
        <sz val="10"/>
        <color rgb="FFFF0000"/>
        <rFont val="Arial"/>
        <family val="2"/>
      </rPr>
      <t>How to do it. Does anyone know?</t>
    </r>
  </si>
  <si>
    <t>We'll do two methods. The first we'll use the IF function, but the SUMIFs function is the best to use in this situation</t>
  </si>
  <si>
    <t>Demo IF statement from workfile</t>
  </si>
  <si>
    <t>Have them apply to column I</t>
  </si>
  <si>
    <t>Sales by Year / Quarter</t>
  </si>
  <si>
    <t>Go to 'Logical Work' and explain the data.</t>
  </si>
  <si>
    <t>First thing - Let's get the summary data, SUM, COUNT, AVERAGE</t>
  </si>
  <si>
    <t>"In Range" Sales - Between 100,000 and 200,000</t>
  </si>
  <si>
    <t>Then explain other summary data (identify sales over a certain number)</t>
  </si>
  <si>
    <t>Then go to a new sheet and demo different examples of logical comparisons</t>
  </si>
  <si>
    <t>year = 2009, greater than, less than etc.</t>
  </si>
  <si>
    <t>these look intimidating, but aren't as hard as they look.</t>
  </si>
  <si>
    <t>Then go to SUMIFS sheet and demo</t>
  </si>
  <si>
    <t>Have them complete a couple exercises</t>
  </si>
  <si>
    <t>IF small group go around and help them… if not give them a couple minutes then walk through.</t>
  </si>
  <si>
    <t>Otherwise go to next.</t>
  </si>
  <si>
    <t>ANSWER QUESTIONS</t>
  </si>
  <si>
    <t>Have them fill in the SUMIFS/COUNTIFS/AVERAGEIFS tables</t>
  </si>
  <si>
    <t>Talk about locking cell references!</t>
  </si>
  <si>
    <t>If time, have them complete bottom exercise.</t>
  </si>
  <si>
    <t>While they do that… ask for questions on it… I can go back and talk through things.</t>
  </si>
  <si>
    <t>top row first</t>
  </si>
  <si>
    <t>Just the top row first for now</t>
  </si>
  <si>
    <t>BREAK?</t>
  </si>
  <si>
    <t>Sales Amount</t>
  </si>
  <si>
    <t>Under Data Tab</t>
  </si>
  <si>
    <t>Select column and show the "Expand Range" option</t>
  </si>
  <si>
    <t>Select single cell and show that it guesses the range you want</t>
  </si>
  <si>
    <t>if blank columns it might not select the proper range…ALWAYS Verify. Otherwise data might get messed up.</t>
  </si>
  <si>
    <t>Show sort under the filter option.</t>
  </si>
  <si>
    <t>Show Filter option. (We won't talk about them just yet)</t>
  </si>
  <si>
    <t>Insert &gt; Table  or CTRL + T</t>
  </si>
  <si>
    <t>Features… Headers</t>
  </si>
  <si>
    <t>add levels… so sort by team then invididual (level order matters)</t>
  </si>
  <si>
    <t>alternate row shading</t>
  </si>
  <si>
    <t>total row</t>
  </si>
  <si>
    <t>Demo Slicers (TEAM and Sales Person)</t>
  </si>
  <si>
    <t>makes it easy to add filters, slicers etc., remove duplicates (we won't demo, but know that it's there)</t>
  </si>
  <si>
    <t>Filters</t>
  </si>
  <si>
    <t>Tables</t>
  </si>
  <si>
    <t>Text vs. Number Filter</t>
  </si>
  <si>
    <t>Sort by Balance Due</t>
  </si>
  <si>
    <t>Sort by Invoice Date</t>
  </si>
  <si>
    <t>First talk about checkbox option (do with TEAM)</t>
  </si>
  <si>
    <t>Then Search feature</t>
  </si>
  <si>
    <t>Pivot Table</t>
  </si>
  <si>
    <t>Show you can create under Table Design… or Insert Pivot</t>
  </si>
  <si>
    <t>Summarize data by Team, by sales person, by company</t>
  </si>
  <si>
    <t>Look at team and then sub category of person</t>
  </si>
  <si>
    <t>Fix number formatting</t>
  </si>
  <si>
    <t>Filter by invoice date</t>
  </si>
  <si>
    <t>Anyone else have ideas for how to analyze the data?</t>
  </si>
  <si>
    <t>Formulas</t>
  </si>
  <si>
    <t>Remove Duplicates</t>
  </si>
  <si>
    <t>Team,Sales Person,Cust #,Company,Invoice_Date,Invoice,Applied,Balance Due</t>
  </si>
  <si>
    <t>GLBR,Maria Patterson,D00059,Kleenex,43312,390921,0,390921</t>
  </si>
  <si>
    <t>CORPORATE AUTOMOTIVE,Craig James,A00070,Gucci,43312,161178,0,161178</t>
  </si>
  <si>
    <t>CORPORATE AUTOMOTIVE,Craig James,D00098,Avon,43312,143064,0,143064</t>
  </si>
  <si>
    <t>OHIO,Jennifer Hall,K00127,Smirnoff,43306,158816,-35162,123653</t>
  </si>
  <si>
    <t>CORPORATE AUTOMOTIVE,Diane Edwards,F00108,MasterCard,43251,120714,0,120714</t>
  </si>
  <si>
    <t>CORPORATE AUTOMOTIVE,Craig James,A00070,Gucci,43312,120301,0,120301</t>
  </si>
  <si>
    <t>CORPORATE AUTOMOTIVE,Diane Edwards,F00108,MasterCard,43188,117543,0,117543</t>
  </si>
  <si>
    <t>AUDIOVISUAL,Marie Morris,A00070,Gucci,43207,108575,0,108575</t>
  </si>
  <si>
    <t>OHIO,Jennifer Hall,D00028,Wal-Mart,43304,103618,0,103618</t>
  </si>
  <si>
    <t>FLOORING,Elizabeth Flores,D00074,MTV,43312,82715,0,82715</t>
  </si>
  <si>
    <t>CORPORATE AUTOMOTIVE,Karen Russell,R00200,Sony,43293,82144,0,82144</t>
  </si>
  <si>
    <t>FLOORING,Elizabeth Flores,S00345,BMW,43166,57506,0,57506</t>
  </si>
  <si>
    <t>HEALTHCARE,Theresa Wilson,H00029,Nokia,43271,75719,-25591,50128</t>
  </si>
  <si>
    <t>GLBR,Maria Patterson,D00059,Kleenex,43271,49186,0,49186</t>
  </si>
  <si>
    <t>CORPORATE AUTOMOTIVE,Craig James,A00070,Gucci,43312,45745,0,45745</t>
  </si>
  <si>
    <t>HEALTHCARE,Theresa Wilson,H00029,Nokia,43306,44738,0,44738</t>
  </si>
  <si>
    <t>AUDIOVISUAL,Juan Peterson,D00076,Microsoft,43216,235761,-193761,42000</t>
  </si>
  <si>
    <t>FLOORING,Elizabeth Flores,S00345,BMW,43098,41065,0,41065</t>
  </si>
  <si>
    <t>CORPORATE AUTOMOTIVE,Karen Russell,R00082,Mercedes-Benz,43189,40465,0,40465</t>
  </si>
  <si>
    <t>HEALTHCARE,Theresa Wilson,H00029,Nokia,43277,40328,0,40328</t>
  </si>
  <si>
    <t>CORPORATE AUTOMOTIVE,Sarah Phillips,F00108,MasterCard,43291,38058,0,38058</t>
  </si>
  <si>
    <t>CORPORATE AUTOMOTIVE,Craig James,A00070,Gucci,43312,36256,0,36256</t>
  </si>
  <si>
    <t>CORPORATE,Wanda Harris,D00067,Oracle Corporation,43293,35881,0,35881</t>
  </si>
  <si>
    <t>HEALTHCARE,Theresa Wilson,H00029,Nokia,43280,34995,0,34995</t>
  </si>
  <si>
    <t>CORPORATE AUTOMOTIVE,Diane Edwards,W00027,Honda Motor Company, Ltd,43280,31424,0,31424</t>
  </si>
  <si>
    <t>FLOORING,Elizabeth Flores,S00345,BMW,43308,26748,0,26748</t>
  </si>
  <si>
    <t>CORPORATE AUTOMOTIVE,Sarah Phillips,S00016,Google,43272,48272,-21548,26724</t>
  </si>
  <si>
    <t>CORPORATE AUTOMOTIVE,Craig James,A00070,Gucci,43312,24554,0,24554</t>
  </si>
  <si>
    <t>CORPORATE,Justin Ramirez,W00027,Honda Motor Company, Ltd,43236,23868,0,23868</t>
  </si>
  <si>
    <t>CONSTRUCTION,Donna Bennett,C00510,Pampers,43312,23503,0,23503</t>
  </si>
  <si>
    <t>CORPORATE,Justin Ramirez,W00027,Honda Motor Company, Ltd,43251,23075,0,23075</t>
  </si>
  <si>
    <t>CORPORATE,Edward Hughes,E00140,General Electric,43238,24015,-1199,22815</t>
  </si>
  <si>
    <t>CONSTRUCTION,Matthew White,N00177,Corona,43249,22403,0,22403</t>
  </si>
  <si>
    <t>CONSTRUCTION,Matthew White,D00028,Wal-Mart,43305,20216,0,20216</t>
  </si>
  <si>
    <t>CORPORATE AUTOMOTIVE,Craig James,A00070,Gucci,43305,20200,0,20200</t>
  </si>
  <si>
    <t>CORPORATE,Justin Ramirez,W00027,Honda Motor Company, Ltd,43251,19511,0,19511</t>
  </si>
  <si>
    <t>AUDIOVISUAL,Juan Peterson,T00182,Hermès,43293,18458,0,18458</t>
  </si>
  <si>
    <t>CORPORATE AUTOMOTIVE,Sarah Phillips,S00016,Google,43287,21456,-3617,17838</t>
  </si>
  <si>
    <t>HEALTHCARE,Gerald Brooks,S00418,H&amp;M,43195,246292,-229109,17183</t>
  </si>
  <si>
    <t>FLOORING,Elizabeth Flores,P00257,McDonald's,43312,16328,0,16328</t>
  </si>
  <si>
    <t>AUDIOVISUAL,Juan Peterson,D00076,Microsoft,43228,15596,0,15596</t>
  </si>
  <si>
    <t>FLOORING,Nicholas Richardson,D00234,Vodafone,43280,15376,0,15376</t>
  </si>
  <si>
    <t>AUDIOVISUAL,John Sanchez,D00121,Siemens AG,43250,15317,0,15317</t>
  </si>
  <si>
    <t>HEALTHCARE,Theresa Wilson,B00053,Intel Corporation,43305,15192,0,15192</t>
  </si>
  <si>
    <t>FLOORING,Elizabeth Flores,K00126,Ralph Lauren Corporation,43263,15113,0,15113</t>
  </si>
  <si>
    <t>CORPORATE,Justin Ramirez,W00027,Honda Motor Company, Ltd,43220,214341,-199255,15086</t>
  </si>
  <si>
    <t>FLOORING,Elizabeth Flores,S00345,BMW,43307,46713,-31877,14836</t>
  </si>
  <si>
    <t>CORPORATE AUTOMOTIVE,Sarah Phillips,S00016,Google,43273,25494,-10862,14631</t>
  </si>
  <si>
    <t>FLOORING,Elizabeth Flores,F00165,Harley-Davidson Motor Company,43280,14297,0,14297</t>
  </si>
  <si>
    <t>CORPORATE AUTOMOTIVE,Craig James,A00070,Gucci,43276,14001,0,14001</t>
  </si>
  <si>
    <t>FLOORING,Elizabeth Flores,S00345,BMW,43060,395082,-381200,13882</t>
  </si>
  <si>
    <t>CORPORATE AUTOMOTIVE,Craig James,A00070,Gucci,43276,13539,0,13539</t>
  </si>
  <si>
    <t>CONSTRUCTION,Jesse Lopez,F00231,Burberry,43312,21773,-8658,13115</t>
  </si>
  <si>
    <t>FLOORING,Elizabeth Flores,F00165,Harley-Davidson Motor Company,43305,12304,0,12304</t>
  </si>
  <si>
    <t>GLBR,Mark Wood,C00268,IKEA,43312,12427,-185,12242</t>
  </si>
  <si>
    <t>FLOORING,Elizabeth Flores,A00406,Johnson &amp; Johnson,43312,16811,-5000,11811</t>
  </si>
  <si>
    <t>CORPORATE AUTOMOTIVE,Karen Russell,R00200,Sony,43301,11403,0,11403</t>
  </si>
  <si>
    <t>CORPORATE AUTOMOTIVE,Diane Edwards,F00108,MasterCard,43157,11044,0,11044</t>
  </si>
  <si>
    <t>CORPORATE,Albert Martin,O00149,BlackBerry,43188,10822,0,10822</t>
  </si>
  <si>
    <t>CONSTRUCTION,Jesse Lopez,A00386,Morgan Stanley,43056,10056,0,10056</t>
  </si>
  <si>
    <t>AUDIOVISUAL,Joshua Parker,B00038,Verizon Communications,43269,9625,0,9625</t>
  </si>
  <si>
    <t>CONSTRUCTION,Jesse Lopez,R00082,Mercedes-Benz,43084,9544,-400,9144</t>
  </si>
  <si>
    <t>CORPORATE AUTOMOTIVE,Karen Russell,C00021,3M,43258,8998,0,8998</t>
  </si>
  <si>
    <t>AUDIOVISUAL,Juan Peterson,D00076,Microsoft,43154,100110,-91280,8829</t>
  </si>
  <si>
    <t>AUDIOVISUAL,Juan Peterson,D00076,Microsoft,43174,8727,0,8727</t>
  </si>
  <si>
    <t>AUDIOVISUAL,Juan Peterson,D00076,Microsoft,43266,8727,0,8727</t>
  </si>
  <si>
    <t>CORPORATE AUTOMOTIVE,Craig James,D00076,Microsoft,43242,8713,0,8713</t>
  </si>
  <si>
    <t>AUDIOVISUAL,Juan Peterson,D00076,Microsoft,43230,8493,0,8493</t>
  </si>
  <si>
    <t>CORPORATE,Justin Ramirez,S00196,Louis Vuitton,43280,106442,-97967,8475</t>
  </si>
  <si>
    <t>CONSTRUCTION,Matthew White,A00402,Starbucks,43312,105708,-97251,8457</t>
  </si>
  <si>
    <t>FLOORING,Elizabeth Flores,D00074,MTV,43241,8363,0,8363</t>
  </si>
  <si>
    <t>CONSTRUCTION,Matthew White,D00047,VISA,43305,8087,0,8087</t>
  </si>
  <si>
    <t>CORPORATE AUTOMOTIVE,Sarah Phillips,F00108,MasterCard,43293,7685,0,7685</t>
  </si>
  <si>
    <t>CONSTRUCTION,Jesse Lopez,H00213,Credit Suisse,43202,7582,0,7582</t>
  </si>
  <si>
    <t>CORPORATE,Wanda Harris,D00067,Oracle Corporation,43306,9471,-1895,7575</t>
  </si>
  <si>
    <t>FLOORING,Elizabeth Flores,S00345,BMW,43311,7247,0,7247</t>
  </si>
  <si>
    <t>HEALTHCARE,Theresa Wilson,H00029,Nokia,43312,7226,0,7226</t>
  </si>
  <si>
    <t>CORPORATE AUTOMOTIVE,Aaron Hernandez,I00039,Amazon.com,42320,7209,0,7209</t>
  </si>
  <si>
    <t>AUDIOVISUAL,John Sanchez,S00345,BMW,43250,23833,-16679,7153</t>
  </si>
  <si>
    <t>FLOORING,Elizabeth Flores,S00345,BMW,43307,6481,0,6481</t>
  </si>
  <si>
    <t>CORPORATE AUTOMOTIVE,Diane Edwards,F00108,MasterCard,43243,6344,0,6344</t>
  </si>
  <si>
    <t>CORPORATE AUTOMOTIVE,Karen Russell,R00082,Mercedes-Benz,42766,125688,-119487,6201</t>
  </si>
  <si>
    <t>HEALTHCARE,Theresa Wilson,H00029,Nokia,43308,6093,0,6093</t>
  </si>
  <si>
    <t>CORPORATE AUTOMOTIVE,Johnny Ward,I00142,Nike, Inc.,43179,5824,0,5824</t>
  </si>
  <si>
    <t>CORPORATE AUTOMOTIVE,Aaron Hernandez,D00110,Citigroup,43304,5816,0,5816</t>
  </si>
  <si>
    <t>GLBR,Diana Rivera,M00502,Deere &amp; Company,43276,5805,0,5805</t>
  </si>
  <si>
    <t>CORPORATE AUTOMOTIVE,Diane Edwards,F00108,MasterCard,43271,5628,0,5628</t>
  </si>
  <si>
    <t>OHIO,Jennifer Hall,G00153,Samsung Group,43286,5554,0,5554</t>
  </si>
  <si>
    <t>AUDIOVISUAL,Joshua Parker,B00038,Verizon Communications,43269,5414,0,5414</t>
  </si>
  <si>
    <t>GLBR,Maria Patterson,D00059,Kleenex,43298,5408,0,5408</t>
  </si>
  <si>
    <t>CONSTRUCTION,Jesse Lopez,R00213,HSBC,43189,52289,-47060,5229</t>
  </si>
  <si>
    <t>CORPORATE AUTOMOTIVE,Aaron Hernandez,D00110,Citigroup,42969,5719,-700,5020</t>
  </si>
  <si>
    <t>AUDIOVISUAL,Joshua Parker,D00057,Kia Motors,43312,5000,0,5000</t>
  </si>
  <si>
    <t>FLOORING,Elizabeth Flores,S00276,Tesco Corporation,43230,48800,-43920,4880</t>
  </si>
  <si>
    <t>CORPORATE AUTOMOTIVE,Diane Edwards,F00108,MasterCard,43115,4838,0,4838</t>
  </si>
  <si>
    <t>FLOORING,Elizabeth Flores,L00238,Global Gillette,43304,9642,-4821,4821</t>
  </si>
  <si>
    <t>CORPORATE,Justin Ramirez,W00027,Honda Motor Company, Ltd,43096,4732,0,4732</t>
  </si>
  <si>
    <t>GLBR,Martha Carter,C00270,Johnnie Walker,43266,4224,0,4224</t>
  </si>
  <si>
    <t>CORPORATE AUTOMOTIVE,Karen Russell,R00082,Mercedes-Benz,42786,4198,0,4198</t>
  </si>
  <si>
    <t>CORPORATE AUTOMOTIVE,Aaron Hernandez,I00039,Amazon.com,42460,8250,-4128,4121</t>
  </si>
  <si>
    <t>CORPORATE AUTOMOTIVE,Diane Edwards,N00014,Chase,43311,4057,0,4057</t>
  </si>
  <si>
    <t>GLBR,Diana Rivera,S00275,Xerox,43276,4005,0,4005</t>
  </si>
  <si>
    <t>CORPORATE AUTOMOTIVE,Diane Edwards,F00108,MasterCard,43178,3911,0,3911</t>
  </si>
  <si>
    <t>CONSTRUCTION,Matthew White,N00177,Corona,43220,3850,0,3850</t>
  </si>
  <si>
    <t>CORPORATE AUTOMOTIVE,Karen Russell,C00021,3M,43047,3740,0,3740</t>
  </si>
  <si>
    <t>CORPORATE AUTOMOTIVE,Karen Russell,R00082,Mercedes-Benz,42786,3707,0,3707</t>
  </si>
  <si>
    <t>CORPORATE AUTOMOTIVE,Karen Russell,R00082,Mercedes-Benz,42391,571039,-567396,3643</t>
  </si>
  <si>
    <t>CORPORATE,Justin Ramirez,R00001,Apple Inc.,43152,3632,0,3632</t>
  </si>
  <si>
    <t>CORPORATE AUTOMOTIVE,Diane Edwards,N00014,Chase,43276,3558,0,3558</t>
  </si>
  <si>
    <t>CORPORATE AUTOMOTIVE,Karen Russell,C00021,3M,43210,111321,-107837,3484</t>
  </si>
  <si>
    <t>CORPORATE AUTOMOTIVE,Craig James,D00290,Jack Daniel's,43294,3399,0,3399</t>
  </si>
  <si>
    <t>CORPORATE AUTOMOTIVE,Aaron Hernandez,G00010,Porsche,43271,3308,0,3308</t>
  </si>
  <si>
    <t>CORPORATE AUTOMOTIVE,Karen Russell,S00074,Adobe Systems,43034,3268,0,3268</t>
  </si>
  <si>
    <t>CORPORATE,Albert Martin,I00057,Caterpillar Inc.,43131,3169,0,3169</t>
  </si>
  <si>
    <t>CONSTRUCTION,Donna Bennett,C00510,Pampers,43280,132193,-129070,3123</t>
  </si>
  <si>
    <t>CONSTRUCTION,Matthew White,C00495,Sprite,43160,15605,-12576,3029</t>
  </si>
  <si>
    <t>CORPORATE AUTOMOTIVE,Craig James,S00085,Adidas,43312,37541,-34541,3000</t>
  </si>
  <si>
    <t>GLBR,Irene Butler,B00166,AT&amp;T,43308,2888,0,2888</t>
  </si>
  <si>
    <t>HEALTHCARE,Theresa Wilson,B00053,Intel Corporation,43307,2822,0,2822</t>
  </si>
  <si>
    <t>CORPORATE,Edward Hughes,P00055,Gap Inc.,43287,2762,0,2762</t>
  </si>
  <si>
    <t>OTHER,Jeffrey Gray,S00030,American Express,42688,5460,-2730,2730</t>
  </si>
  <si>
    <t>CORPORATE AUTOMOTIVE,Sarah Phillips,F00108,MasterCard,43273,2724,0,2724</t>
  </si>
  <si>
    <t>CONSTRUCTION,Jesse Lopez,M00511,Toyota Motor Corporation,43273,2665,0,2665</t>
  </si>
  <si>
    <t>CORPORATE AUTOMOTIVE,Craig James,D00121,Siemens AG,43167,2571,0,2571</t>
  </si>
  <si>
    <t>FLOORING,Nicholas Richardson,C00492,Nescafé,43308,51380,-48811,2569</t>
  </si>
  <si>
    <t>CLEANING,Philip Allen,R00001,Apple Inc.,43229,2408,0,2408</t>
  </si>
  <si>
    <t>AUDIOVISUAL,John Sanchez,F00122,Canon,43122,2343,0,2343</t>
  </si>
  <si>
    <t>CLEANING,Philip Allen,P00210,Kellogg Company,43185,2298,0,2298</t>
  </si>
  <si>
    <t>CONSTRUCTION,Jesse Lopez,R00001,Apple Inc.,43088,4488,-2248,2240</t>
  </si>
  <si>
    <t>CORPORATE AUTOMOTIVE,Diane Edwards,F00108,MasterCard,43291,2179,0,2179</t>
  </si>
  <si>
    <t>CORPORATE AUTOMOTIVE,Aaron Hernandez,W00027,Honda Motor Company, Ltd,42648,178911,-176783,2127</t>
  </si>
  <si>
    <t>CORPORATE AUTOMOTIVE,Craig James,F00173,Facebook, Inc.,43251,2100,0,2100</t>
  </si>
  <si>
    <t>AUDIOVISUAL,Juan Peterson,D00076,Microsoft,43068,34947,-32863,2084</t>
  </si>
  <si>
    <t>CORPORATE AUTOMOTIVE,Aaron Hernandez,C00118,Wells Fargo,43109,38844,-36808,2035</t>
  </si>
  <si>
    <t>CORPORATE AUTOMOTIVE,Karen Russell,R00082,Mercedes-Benz,42969,2002,0,2002</t>
  </si>
  <si>
    <t>CORPORATE AUTOMOTIVE,Karen Russell,R00082,Mercedes-Benz,42885,977690,-975706,1985</t>
  </si>
  <si>
    <t>CORPORATE AUTOMOTIVE,Diane Edwards,F00108,MasterCard,43208,1976,0,1976</t>
  </si>
  <si>
    <t>HEALTHCARE,Theresa Wilson,B00053,Intel Corporation,43298,1967,0,1967</t>
  </si>
  <si>
    <t>CORPORATE AUTOMOTIVE,Karen Russell,C00021,3M,43161,1962,0,1962</t>
  </si>
  <si>
    <t>HEALTHCARE,Theresa Wilson,B00053,Intel Corporation,43299,1955,0,1955</t>
  </si>
  <si>
    <t>CORPORATE AUTOMOTIVE,Karen Russell,R00082,Mercedes-Benz,42445,1952,0,1952</t>
  </si>
  <si>
    <t>CORPORATE AUTOMOTIVE,Karen Russell,R00082,Mercedes-Benz,42977,1945,0,1945</t>
  </si>
  <si>
    <t>CORPORATE AUTOMOTIVE,Karen Russell,R00082,Mercedes-Benz,42426,44327,-42400,1927</t>
  </si>
  <si>
    <t>CORPORATE,Edward Hughes,U00028,Mitsubishi,43024,1899,0,1899</t>
  </si>
  <si>
    <t>HEALTHCARE,Theresa Wilson,H00029,Nokia,43242,1884,0,1884</t>
  </si>
  <si>
    <t>CORPORATE,Albert Martin,T00130,PepsiCo,43276,1875,0,1875</t>
  </si>
  <si>
    <t>CORPORATE,Albert Martin,T00130,PepsiCo,43304,1875,0,1875</t>
  </si>
  <si>
    <t>AUDIOVISUAL,Marie Morris,A00070,Gucci,43004,1810,0,1810</t>
  </si>
  <si>
    <t>CLEANING,Philip Allen,D00210,Shell Oil Company,43264,1755,0,1755</t>
  </si>
  <si>
    <t>CLEANING,Lois Robinson,S00275,Xerox,43270,1709,0,1709</t>
  </si>
  <si>
    <t>CLEANING,Lois Robinson,S00275,Xerox,43292,1709,0,1709</t>
  </si>
  <si>
    <t>CLEANING,Philip Allen,S00103,Cisco Systems, Inc.,43312,1706,0,1706</t>
  </si>
  <si>
    <t>CORPORATE AUTOMOTIVE,Karen Russell,R00082,Mercedes-Benz,42440,1684,0,1684</t>
  </si>
  <si>
    <t>CORPORATE AUTOMOTIVE,Karen Russell,C00021,3M,43178,1630,0,1630</t>
  </si>
  <si>
    <t>CORPORATE AUTOMOTIVE,Craig James,D00076,Microsoft,43200,1596,0,1596</t>
  </si>
  <si>
    <t>HEALTHCARE,Melissa Stewart,S00106,Hewlett-Packard,43249,1592,0,1592</t>
  </si>
  <si>
    <t>AUDIOVISUAL,Juan Peterson,D00076,Microsoft,42933,1584,0,1584</t>
  </si>
  <si>
    <t>CLEANING,Philip Allen,S00471,IBM,43251,1576,0,1576</t>
  </si>
  <si>
    <t>CORPORATE AUTOMOTIVE,Karen Russell,C00021,3M,43220,1558,0,1558</t>
  </si>
  <si>
    <t>CORPORATE AUTOMOTIVE,Karen Russell,R00082,Mercedes-Benz,43059,1463,0,1463</t>
  </si>
  <si>
    <t>CLEANING,Philip Allen,A00369,Home Depot,43280,1445,0,1445</t>
  </si>
  <si>
    <t>HEALTHCARE,Gerald Brooks,S00418,H&amp;M,43228,1420,0,1420</t>
  </si>
  <si>
    <t>CORPORATE AUTOMOTIVE,Sarah Phillips,S00016,Google,43290,4698,-3287,1411</t>
  </si>
  <si>
    <t>CORPORATE AUTOMOTIVE,Aaron Hernandez,I00039,Amazon.com,43159,13805,-12424,1380</t>
  </si>
  <si>
    <t>CORPORATE AUTOMOTIVE,Aaron Hernandez,I00039,Amazon.com,43257,1329,0,1329</t>
  </si>
  <si>
    <t>CORPORATE,Justin Ramirez,W00027,Honda Motor Company, Ltd,43201,1325,0,1325</t>
  </si>
  <si>
    <t>CORPORATE AUTOMOTIVE,Sarah Phillips,S00016,Google,43300,2428,-1106,1323</t>
  </si>
  <si>
    <t>CORPORATE AUTOMOTIVE,Diane Edwards,S00030,American Express,43307,1302,0,1302</t>
  </si>
  <si>
    <t>GLBR,Diana Rivera,P00170,SAP,43154,126231,-124977,1254</t>
  </si>
  <si>
    <t>CLEANING,Philip Allen,C00302,Nintendo,43187,1223,0,1223</t>
  </si>
  <si>
    <t>CLEANING,Philip Allen,C00302,Nintendo,43215,1223,0,1223</t>
  </si>
  <si>
    <t>CLEANING,Philip Allen,C00302,Nintendo,43244,1223,0,1223</t>
  </si>
  <si>
    <t>CLEANING,Philip Allen,C00302,Nintendo,43279,1223,0,1223</t>
  </si>
  <si>
    <t>CLEANING,Philip Allen,C00302,Nintendo,43312,1223,0,1223</t>
  </si>
  <si>
    <t>CLEANING,Philip Allen,D00057,Kia Motors,43312,1217,0,1217</t>
  </si>
  <si>
    <t>CORPORATE AUTOMOTIVE,Karen Russell,C00021,3M,43117,1212,0,1212</t>
  </si>
  <si>
    <t>CORPORATE,Justin Ramirez,K00126,Ralph Lauren Corporation,43280,1016,0,1016</t>
  </si>
  <si>
    <t>CORPORATE AUTOMOTIVE,Craig James,D00076,Microsoft,43300,1012,0,1012</t>
  </si>
  <si>
    <t>CORPORATE,Edward Hughes,U00028,Mitsubishi,43024,982,0,982</t>
  </si>
  <si>
    <t>CORPORATE AUTOMOTIVE,Karen Russell,C00021,3M,43307,955,0,955</t>
  </si>
  <si>
    <t>CORPORATE AUTOMOTIVE,Karen Russell,C00021,3M,43034,953,0,953</t>
  </si>
  <si>
    <t>CORPORATE,Wanda Harris,D00113,Audi,43300,950,0,950</t>
  </si>
  <si>
    <t>CORPORATE AUTOMOTIVE,Aaron Hernandez,D00110,Citigroup,43307,917,0,917</t>
  </si>
  <si>
    <t>CLEANING,Philip Allen,K00082,Ferrari S.p.A.,43243,900,0,900</t>
  </si>
  <si>
    <t>CLEANING,Philip Allen,A00369,Home Depot,43312,879,0,879</t>
  </si>
  <si>
    <t>CLEANING,Lois Robinson,S00275,Xerox,43277,878,0,878</t>
  </si>
  <si>
    <t>CLEANING,Lois Robinson,X00001,Heineken Brewery,42815,864,0,864</t>
  </si>
  <si>
    <t>CLEANING,Lois Robinson,X00001,Heineken Brewery,42852,864,0,864</t>
  </si>
  <si>
    <t>CORPORATE,Albert Martin,O00149,BlackBerry,43214,847,0,847</t>
  </si>
  <si>
    <t>CORPORATE AUTOMOTIVE,Aaron Hernandez,D00110,Citigroup,42697,4678,-3859,819</t>
  </si>
  <si>
    <t>CORPORATE AUTOMOTIVE,Karen Russell,R00082,Mercedes-Benz,42885,796,0,796</t>
  </si>
  <si>
    <t>HEALTHCARE,Gerald Brooks,D00057,Kia Motors,43270,793,0,793</t>
  </si>
  <si>
    <t>CORPORATE AUTOMOTIVE,Karen Russell,C00021,3M,42944,204324,-203550,773</t>
  </si>
  <si>
    <t>CLEANING,Philip Allen,H00204,Coca-Cola,43273,755,0,755</t>
  </si>
  <si>
    <t>CORPORATE,Albert Martin,O00149,BlackBerry,43200,752,0,752</t>
  </si>
  <si>
    <t>CORPORATE AUTOMOTIVE,Aaron Hernandez,D00110,Citigroup,43125,717,0,717</t>
  </si>
  <si>
    <t>CORPORATE AUTOMOTIVE,Craig James,K00106,Moët et Chandon,43312,690,0,690</t>
  </si>
  <si>
    <t>AUDIOVISUAL,Juan Peterson,D00076,Microsoft,42947,689,0,689</t>
  </si>
  <si>
    <t>CORPORATE AUTOMOTIVE,Karen Russell,R00082,Mercedes-Benz,43004,682,0,682</t>
  </si>
  <si>
    <t>AUDIOVISUAL,Juan Peterson,D00076,Microsoft,43104,680,0,680</t>
  </si>
  <si>
    <t>OTHER,Ernest Watson,S00356,Bank of America,43311,766,-110,657</t>
  </si>
  <si>
    <t>AUDIOVISUAL,Marie Morris,D00163,Yahoo!,43280,648,0,648</t>
  </si>
  <si>
    <t>CLEANING,Philip Allen,C00302,Nintendo,43189,630,0,630</t>
  </si>
  <si>
    <t>AUDIOVISUAL,Joshua Parker,D00057,Kia Motors,43195,630,0,630</t>
  </si>
  <si>
    <t>CORPORATE,Justin Ramirez,R00001,Apple Inc.,43231,617,0,617</t>
  </si>
  <si>
    <t>CORPORATE,Justin Ramirez,R00001,Apple Inc.,43297,617,0,617</t>
  </si>
  <si>
    <t>FLOORING,Elizabeth Flores,D00098,Avon,43159,22479,-21865,615</t>
  </si>
  <si>
    <t>HEALTHCARE,Theresa Wilson,H00029,Nokia,43312,612,0,612</t>
  </si>
  <si>
    <t>FLOORING,Nicholas Richardson,C00442,Budweiser Stag Brewing Company,43220,7893,-7289,604</t>
  </si>
  <si>
    <t>GLBR,Diana Rivera,N00181,KFC,43243,601,0,601</t>
  </si>
  <si>
    <t>CLEANING,Philip Allen,D00110,Citigroup,43312,600,0,600</t>
  </si>
  <si>
    <t>FLOORING,Nicholas Richardson,O00049,Tiffany &amp; Co.,43264,600,0,600</t>
  </si>
  <si>
    <t>CORPORATE AUTOMOTIVE,Diane Edwards,F00108,MasterCard,43195,586,0,586</t>
  </si>
  <si>
    <t>CORPORATE AUTOMOTIVE,Craig James,S00085,Adidas,43042,6891,-6306,585</t>
  </si>
  <si>
    <t>CORPORATE AUTOMOTIVE,Karen Russell,C00021,3M,43090,580,0,580</t>
  </si>
  <si>
    <t>CONSTRUCTION,Jesse Lopez,A00386,Morgan Stanley,43131,578,0,578</t>
  </si>
  <si>
    <t>CORPORATE AUTOMOTIVE,Craig James,K00106,Moët et Chandon,43269,541,0,541</t>
  </si>
  <si>
    <t>CONSTRUCTION,Jesse Lopez,J00127,Hyundai,43278,535,0,535</t>
  </si>
  <si>
    <t>CONSTRUCTION,Jesse Lopez,R00082,Mercedes-Benz,43089,500,0,500</t>
  </si>
  <si>
    <t>HEALTHCARE,Theresa Wilson,H00029,Nokia,43245,495,0,495</t>
  </si>
  <si>
    <t>CORPORATE AUTOMOTIVE,Karen Russell,C00021,3M,43167,478,0,478</t>
  </si>
  <si>
    <t>AUDIOVISUAL,Joshua Parker,D00057,Kia Motors,43172,469,0,469</t>
  </si>
  <si>
    <t>HEALTHCARE,Theresa Wilson,B00053,Intel Corporation,43311,464,0,464</t>
  </si>
  <si>
    <t>FLOORING,Elizabeth Flores,F00165,Harley-Davidson Motor Company,43312,460,0,460</t>
  </si>
  <si>
    <t>CLEANING,Philip Allen,M00363,The Walt Disney Company,43215,436,0,436</t>
  </si>
  <si>
    <t>CLEANING,Philip Allen,M00363,The Walt Disney Company,43119,436,0,436</t>
  </si>
  <si>
    <t>CORPORATE AUTOMOTIVE,Diane Edwards,N00163,eBay,43293,433,0,433</t>
  </si>
  <si>
    <t>CORPORATE AUTOMOTIVE,Karen Russell,S00074,Adobe Systems,43159,427,0,427</t>
  </si>
  <si>
    <t>CORPORATE AUTOMOTIVE,Diane Edwards,F00108,MasterCard,43188,1451,-1026,425</t>
  </si>
  <si>
    <t>CONSTRUCTION,Matthew White,N00177,Corona,43202,17100,-16701,400</t>
  </si>
  <si>
    <t>CORPORATE AUTOMOTIVE,Craig James,D00076,Microsoft,43033,394,0,394</t>
  </si>
  <si>
    <t>CORPORATE AUTOMOTIVE,Karen Russell,C00021,3M,43238,391,0,391</t>
  </si>
  <si>
    <t>CORPORATE AUTOMOTIVE,Diane Edwards,N00163,eBay,43292,386,0,386</t>
  </si>
  <si>
    <t>CLEANING,Lois Robinson,S00275,Xerox,43280,386,0,386</t>
  </si>
  <si>
    <t>CORPORATE AUTOMOTIVE,Aaron Hernandez,D00110,Citigroup,42934,371,0,371</t>
  </si>
  <si>
    <t>CLEANING,Lois Robinson,S00275,Xerox,43272,369,0,369</t>
  </si>
  <si>
    <t>CORPORATE AUTOMOTIVE,Diane Edwards,F00108,MasterCard,43186,366,0,366</t>
  </si>
  <si>
    <t>CORPORATE AUTOMOTIVE,Johnny Ward,M00378,Allianz,43202,360,0,360</t>
  </si>
  <si>
    <t>CORPORATE AUTOMOTIVE,Sarah Phillips,S00016,Google,43299,2432,-2079,353</t>
  </si>
  <si>
    <t>CORPORATE,Edward Hughes,S00016,Google,43165,23734,-23384,350</t>
  </si>
  <si>
    <t>AUDIOVISUAL,Joshua Parker,D00057,Kia Motors,43195,325,0,325</t>
  </si>
  <si>
    <t>AUDIOVISUAL,Joshua Parker,H00029,Nokia,42733,313,0,313</t>
  </si>
  <si>
    <t>GLBR,Diana Rivera,M00502,Deere &amp; Company,43035,310,0,310</t>
  </si>
  <si>
    <t>AUDIOVISUAL,Joshua Parker,H00029,Nokia,43305,300,0,300</t>
  </si>
  <si>
    <t>CLEANING,Lois Robinson,M00265,Beko,43305,284,0,284</t>
  </si>
  <si>
    <t>CLEANING,Lois Robinson,D00232,Panasonic Corporation,42808,278,0,278</t>
  </si>
  <si>
    <t>CLEANING,Lois Robinson,D00232,Panasonic Corporation,42989,278,0,278</t>
  </si>
  <si>
    <t>CORPORATE AUTOMOTIVE,Craig James,P00046,L'Oréal,43229,255,0,255</t>
  </si>
  <si>
    <t>CORPORATE AUTOMOTIVE,Craig James,P00046,L'Oréal,43231,255,0,255</t>
  </si>
  <si>
    <t>CORPORATE AUTOMOTIVE,Craig James,P00046,L'Oréal,43271,255,0,255</t>
  </si>
  <si>
    <t>LANSING,Ronald Foster,A00399,United Parcel Service,43287,252,0,252</t>
  </si>
  <si>
    <t>CONSTRUCTION,Matthew White,C00083,Prada,43305,250,0,250</t>
  </si>
  <si>
    <t>FLOORING,Nicholas Richardson,C00442,Budweiser Stag Brewing Company,43251,3782,-3534,248</t>
  </si>
  <si>
    <t>AUDIOVISUAL,Juan Peterson,D00076,Microsoft,43034,245,0,245</t>
  </si>
  <si>
    <t>AUDIOVISUAL,Joshua Parker,H00029,Nokia,43076,245,0,245</t>
  </si>
  <si>
    <t>CORPORATE,Edward Hughes,S00016,Google,43236,736,-508,228</t>
  </si>
  <si>
    <t>CORPORATE AUTOMOTIVE,Craig James,D00076,Microsoft,43306,225,0,225</t>
  </si>
  <si>
    <t>CORPORATE AUTOMOTIVE,Diane Edwards,F00108,MasterCard,43276,218,0,218</t>
  </si>
  <si>
    <t>CORPORATE,Wanda Harris,M00511,Toyota Motor Corporation,43280,32606,-32394,213</t>
  </si>
  <si>
    <t>CLEANING,Philip Allen,W00107,NTT Data,43279,213,0,213</t>
  </si>
  <si>
    <t>CLEANING,Philip Allen,D00210,Shell Oil Company,43258,200,0,200</t>
  </si>
  <si>
    <t>CLEANING,Philip Allen,C00302,Nintendo,43187,180,0,180</t>
  </si>
  <si>
    <t>CORPORATE,Justin Ramirez,S00250,Nissan Motor Co., Ltd.,43301,173,0,173</t>
  </si>
  <si>
    <t>CORPORATE AUTOMOTIVE,Karen Russell,S00074,Adobe Systems,43145,162,0,162</t>
  </si>
  <si>
    <t>CLEANING,Philip Allen,C00302,Nintendo,43187,160,0,160</t>
  </si>
  <si>
    <t>CLEANING,Philip Allen,C00302,Nintendo,43217,160,0,160</t>
  </si>
  <si>
    <t>CLEANING,Philip Allen,C00302,Nintendo,43159,160,0,160</t>
  </si>
  <si>
    <t>CORPORATE,Wanda Harris,O00049,Tiffany &amp; Co.,43158,56930,-56771,159</t>
  </si>
  <si>
    <t>FLOORING,Elizabeth Flores,F00165,Harley-Davidson Motor Company,43284,151,0,151</t>
  </si>
  <si>
    <t>OTHER,Ernest Watson,S00032,Cartier SA,43297,273,-135,138</t>
  </si>
  <si>
    <t>CLEANING,Philip Allen,W00107,NTT Data,43279,137,0,137</t>
  </si>
  <si>
    <t>CORPORATE AUTOMOTIVE,Craig James,D00076,Microsoft,43241,102,0,102</t>
  </si>
  <si>
    <t>CORPORATE AUTOMOTIVE,Craig James,D00076,Microsoft,43276,102,0,102</t>
  </si>
  <si>
    <t>CORPORATE AUTOMOTIVE,Craig James,D00076,Microsoft,43304,102,0,102</t>
  </si>
  <si>
    <t>CORPORATE AUTOMOTIVE,Craig James,D00076,Microsoft,43213,101,0,101</t>
  </si>
  <si>
    <t>CORPORATE AUTOMOTIVE,Craig James,D00076,Microsoft,43241,101,0,101</t>
  </si>
  <si>
    <t>CORPORATE AUTOMOTIVE,Craig James,D00076,Microsoft,43276,101,0,101</t>
  </si>
  <si>
    <t>CORPORATE AUTOMOTIVE,Craig James,D00076,Microsoft,43304,101,0,101</t>
  </si>
  <si>
    <t>CORPORATE AUTOMOTIVE,Craig James,D00076,Microsoft,43129,101,0,101</t>
  </si>
  <si>
    <t>CORPORATE AUTOMOTIVE,Craig James,D00076,Microsoft,43143,101,0,101</t>
  </si>
  <si>
    <t>CORPORATE AUTOMOTIVE,Aaron Hernandez,R00142,Pizza Hut,43279,96,0,96</t>
  </si>
  <si>
    <t>CORPORATE AUTOMOTIVE,Diane Edwards,F00108,MasterCard,43213,92,0,92</t>
  </si>
  <si>
    <t>CORPORATE AUTOMOTIVE,Craig James,F00173,Facebook, Inc.,43210,73,0,73</t>
  </si>
  <si>
    <t>HEALTHCARE,Theresa Wilson,H00029,Nokia,43231,71,0,71</t>
  </si>
  <si>
    <t>AUDIOVISUAL,Juan Peterson,B00223,Zara,43098,56,0,56</t>
  </si>
  <si>
    <t>CLEANING,Lois Robinson,B00166,AT&amp;T,43244,55,0,55</t>
  </si>
  <si>
    <t>GLBR,Diana Rivera,M00502,Deere &amp; Company,43220,1653,-1602,51</t>
  </si>
  <si>
    <t>CLEANING,Lois Robinson,E00142,Volkswagen Group,43308,50,0,50</t>
  </si>
  <si>
    <t>CORPORATE AUTOMOTIVE,Craig James,D00076,Microsoft,43276,44,0,44</t>
  </si>
  <si>
    <t>CORPORATE AUTOMOTIVE,Craig James,D00076,Microsoft,43304,44,0,44</t>
  </si>
  <si>
    <t>AUDIOVISUAL,Juan Peterson,B00032,3M,43228,1008,-968,40</t>
  </si>
  <si>
    <t>CORPORATE AUTOMOTIVE,Craig James,D00076,Microsoft,43186,39,0,39</t>
  </si>
  <si>
    <t>CORPORATE AUTOMOTIVE,Craig James,D00076,Microsoft,43213,39,0,39</t>
  </si>
  <si>
    <t>CORPORATE AUTOMOTIVE,Craig James,D00076,Microsoft,43241,39,0,39</t>
  </si>
  <si>
    <t>CORPORATE AUTOMOTIVE,Craig James,D00076,Microsoft,43059,39,0,39</t>
  </si>
  <si>
    <t>CORPORATE AUTOMOTIVE,Craig James,D00076,Microsoft,43090,39,0,39</t>
  </si>
  <si>
    <t>CORPORATE AUTOMOTIVE,Craig James,D00076,Microsoft,43118,39,0,39</t>
  </si>
  <si>
    <t>CORPORATE AUTOMOTIVE,Craig James,D00076,Microsoft,43143,39,0,39</t>
  </si>
  <si>
    <t>CORPORATE AUTOMOTIVE,Craig James,D00076,Microsoft,43213,102,-69,33</t>
  </si>
  <si>
    <t>CORPORATE AUTOMOTIVE,Karen Russell,S00074,Adobe Systems,43279,32,0,32</t>
  </si>
  <si>
    <t>OHIO,Jennifer Hall,M00128,Louis Vuitton,43311,414,-388,26</t>
  </si>
  <si>
    <t>CONSTRUCTION,Jesse Lopez,T00227,Starbucks,43216,95196,-95187,9</t>
  </si>
  <si>
    <t>CORPORATE AUTOMOTIVE,Craig James,A00070,Gucci,43306,3245,-3238,8</t>
  </si>
  <si>
    <t>GLBR,Maria Patterson,D00059,Kleenex,43280,2740,-2739,0</t>
  </si>
  <si>
    <t>OTHER,Ernest Watson,S00032,Cartier SA,43271,1192,-1192,0</t>
  </si>
  <si>
    <t>Extra Time?</t>
  </si>
  <si>
    <t>Text to Columns</t>
  </si>
  <si>
    <t>Text Functions</t>
  </si>
  <si>
    <t>Date Functions</t>
  </si>
  <si>
    <t>Show pivot table will average/sum that value</t>
  </si>
  <si>
    <t>SumIfs Again</t>
  </si>
  <si>
    <t>30+ Days Late</t>
  </si>
  <si>
    <t>60+ Days Late</t>
  </si>
  <si>
    <t>180+ Days Late</t>
  </si>
  <si>
    <t># Open Balances</t>
  </si>
  <si>
    <t>Go over to Summary data… How can we populate list of "Team"… copy+paste over from PivotTable</t>
  </si>
  <si>
    <t>or remove duplicates (mention it exists…or demo if there's time)</t>
  </si>
  <si>
    <t>Total Balance Due</t>
  </si>
  <si>
    <t>mention how it auto populates formula down</t>
  </si>
  <si>
    <t>demo the filter… Better to use days old…because that's updateable… vs dates is tougher.</t>
  </si>
  <si>
    <t>This is part of an actual project that a CFO/CPA hired me to work on.</t>
  </si>
  <si>
    <t>The data has been sanitized, but tasks are real.</t>
  </si>
  <si>
    <t>unhide worksheet</t>
  </si>
  <si>
    <t xml:space="preserve">And how to structure formulas… ALWAYS TRY TO structure in such a way that formulas can be copied+pasted over.  </t>
  </si>
  <si>
    <t>Saves time!!!! And reduces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</si>
</sst>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5" fillId="0" borderId="0" xfId="0" applyFont="1" applyAlignment="1">
      <alignment wrapText="1"/>
    </xf>
    <xf numFmtId="0" fontId="8" fillId="0" borderId="0" xfId="0" applyFont="1"/>
    <xf numFmtId="0" fontId="4" fillId="2" borderId="0" xfId="0" applyFont="1" applyFill="1"/>
    <xf numFmtId="0" fontId="0" fillId="3" borderId="0" xfId="0" applyFill="1"/>
    <xf numFmtId="0" fontId="0" fillId="0" borderId="0" xfId="0" applyFill="1"/>
    <xf numFmtId="0" fontId="7" fillId="0" borderId="0" xfId="0" applyFont="1"/>
    <xf numFmtId="165" fontId="4" fillId="0" borderId="0" xfId="1" applyNumberFormat="1" applyFont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 applyBorder="1"/>
    <xf numFmtId="9" fontId="0" fillId="0" borderId="0" xfId="4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/>
    <xf numFmtId="165" fontId="4" fillId="0" borderId="0" xfId="1" applyNumberFormat="1" applyFont="1" applyFill="1" applyBorder="1"/>
    <xf numFmtId="0" fontId="10" fillId="0" borderId="0" xfId="0" applyFont="1"/>
    <xf numFmtId="0" fontId="10" fillId="0" borderId="0" xfId="0" quotePrefix="1" applyFont="1"/>
  </cellXfs>
  <cellStyles count="6">
    <cellStyle name="Comma" xfId="1" builtinId="3"/>
    <cellStyle name="Normal" xfId="0" builtinId="0"/>
    <cellStyle name="Normal 2" xfId="2" xr:uid="{257FE2A6-5D32-48B8-866D-96D540CC0BF0}"/>
    <cellStyle name="Normal 3" xfId="3" xr:uid="{BB0CD3EE-9048-4D1C-B42C-40B0ACAA4380}"/>
    <cellStyle name="Normal 4" xfId="5" xr:uid="{E6004A56-BCF0-475F-AC0C-5A48915449E4}"/>
    <cellStyle name="Percent" xfId="4" builtin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E614-8EEC-4403-A11D-081744EA4F76}">
  <sheetPr codeName="Sheet4">
    <tabColor theme="7" tint="0.39997558519241921"/>
    <pageSetUpPr fitToPage="1"/>
  </sheetPr>
  <dimension ref="A1:S322"/>
  <sheetViews>
    <sheetView topLeftCell="E1" workbookViewId="0">
      <selection activeCell="L6" sqref="L6"/>
    </sheetView>
  </sheetViews>
  <sheetFormatPr defaultColWidth="33.28515625" defaultRowHeight="12.75" x14ac:dyDescent="0.2"/>
  <cols>
    <col min="1" max="1" width="24.5703125" style="12" customWidth="1"/>
    <col min="2" max="2" width="22.7109375" style="12" customWidth="1"/>
    <col min="3" max="3" width="13.5703125" style="13" customWidth="1"/>
    <col min="4" max="4" width="35.7109375" style="14" customWidth="1"/>
    <col min="5" max="5" width="14.85546875" style="14" customWidth="1"/>
    <col min="6" max="6" width="10.85546875" style="14" customWidth="1"/>
    <col min="7" max="7" width="11.28515625" style="12" customWidth="1"/>
    <col min="8" max="8" width="15.85546875" style="15" customWidth="1"/>
    <col min="9" max="16384" width="33.28515625" style="12"/>
  </cols>
  <sheetData>
    <row r="1" spans="1:19" s="19" customFormat="1" x14ac:dyDescent="0.2">
      <c r="A1" s="17" t="s">
        <v>142</v>
      </c>
      <c r="B1" s="17" t="s">
        <v>141</v>
      </c>
      <c r="C1" s="17" t="s">
        <v>105</v>
      </c>
      <c r="D1" s="17" t="s">
        <v>274</v>
      </c>
      <c r="E1" s="17" t="s">
        <v>0</v>
      </c>
      <c r="F1" s="18" t="s">
        <v>104</v>
      </c>
      <c r="G1" s="18" t="s">
        <v>107</v>
      </c>
      <c r="H1" s="18" t="s">
        <v>106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">
      <c r="A2" s="20" t="s">
        <v>114</v>
      </c>
      <c r="B2" s="16" t="s">
        <v>143</v>
      </c>
      <c r="C2" s="21" t="s">
        <v>30</v>
      </c>
      <c r="D2" s="20" t="s">
        <v>176</v>
      </c>
      <c r="E2" s="22">
        <v>43312</v>
      </c>
      <c r="F2" s="23">
        <v>390921</v>
      </c>
      <c r="G2" s="23">
        <v>0</v>
      </c>
      <c r="H2" s="23">
        <v>390921</v>
      </c>
    </row>
    <row r="3" spans="1:19" x14ac:dyDescent="0.2">
      <c r="A3" s="20" t="s">
        <v>112</v>
      </c>
      <c r="B3" s="16" t="s">
        <v>144</v>
      </c>
      <c r="C3" s="21" t="s">
        <v>7</v>
      </c>
      <c r="D3" s="20" t="s">
        <v>177</v>
      </c>
      <c r="E3" s="22">
        <v>43312</v>
      </c>
      <c r="F3" s="23">
        <v>161178</v>
      </c>
      <c r="G3" s="23">
        <v>0</v>
      </c>
      <c r="H3" s="23">
        <v>161178</v>
      </c>
    </row>
    <row r="4" spans="1:19" x14ac:dyDescent="0.2">
      <c r="A4" s="20" t="s">
        <v>112</v>
      </c>
      <c r="B4" s="16" t="s">
        <v>144</v>
      </c>
      <c r="C4" s="21" t="s">
        <v>26</v>
      </c>
      <c r="D4" s="20" t="s">
        <v>178</v>
      </c>
      <c r="E4" s="22">
        <v>43312</v>
      </c>
      <c r="F4" s="23">
        <v>143064</v>
      </c>
      <c r="G4" s="23">
        <v>0</v>
      </c>
      <c r="H4" s="23">
        <v>143064</v>
      </c>
      <c r="K4" s="11" t="s">
        <v>286</v>
      </c>
    </row>
    <row r="5" spans="1:19" x14ac:dyDescent="0.2">
      <c r="A5" s="20" t="s">
        <v>117</v>
      </c>
      <c r="B5" s="16" t="s">
        <v>145</v>
      </c>
      <c r="C5" s="21" t="s">
        <v>83</v>
      </c>
      <c r="D5" s="20" t="s">
        <v>179</v>
      </c>
      <c r="E5" s="22">
        <v>43306</v>
      </c>
      <c r="F5" s="23">
        <v>158816</v>
      </c>
      <c r="G5" s="23">
        <v>-35162</v>
      </c>
      <c r="H5" s="23">
        <v>123653</v>
      </c>
      <c r="L5" s="11" t="s">
        <v>673</v>
      </c>
    </row>
    <row r="6" spans="1:19" x14ac:dyDescent="0.2">
      <c r="A6" s="20" t="s">
        <v>112</v>
      </c>
      <c r="B6" s="16" t="s">
        <v>146</v>
      </c>
      <c r="C6" s="21" t="s">
        <v>9</v>
      </c>
      <c r="D6" s="20" t="s">
        <v>180</v>
      </c>
      <c r="E6" s="22">
        <v>43251</v>
      </c>
      <c r="F6" s="23">
        <v>120714</v>
      </c>
      <c r="G6" s="23">
        <v>0</v>
      </c>
      <c r="H6" s="23">
        <v>120714</v>
      </c>
      <c r="K6" s="11" t="s">
        <v>142</v>
      </c>
      <c r="L6" s="11" t="s">
        <v>667</v>
      </c>
      <c r="M6" s="11" t="s">
        <v>668</v>
      </c>
      <c r="N6" s="11" t="s">
        <v>669</v>
      </c>
    </row>
    <row r="7" spans="1:19" x14ac:dyDescent="0.2">
      <c r="A7" s="20" t="s">
        <v>112</v>
      </c>
      <c r="B7" s="16" t="s">
        <v>144</v>
      </c>
      <c r="C7" s="21" t="s">
        <v>7</v>
      </c>
      <c r="D7" s="20" t="s">
        <v>177</v>
      </c>
      <c r="E7" s="22">
        <v>43312</v>
      </c>
      <c r="F7" s="23">
        <v>120301</v>
      </c>
      <c r="G7" s="23">
        <v>0</v>
      </c>
      <c r="H7" s="23">
        <v>120301</v>
      </c>
      <c r="K7" s="16"/>
    </row>
    <row r="8" spans="1:19" x14ac:dyDescent="0.2">
      <c r="A8" s="20" t="s">
        <v>112</v>
      </c>
      <c r="B8" s="16" t="s">
        <v>146</v>
      </c>
      <c r="C8" s="21" t="s">
        <v>9</v>
      </c>
      <c r="D8" s="20" t="s">
        <v>180</v>
      </c>
      <c r="E8" s="22">
        <v>43188</v>
      </c>
      <c r="F8" s="23">
        <v>117543</v>
      </c>
      <c r="G8" s="23">
        <v>0</v>
      </c>
      <c r="H8" s="23">
        <v>117543</v>
      </c>
      <c r="K8" s="16"/>
    </row>
    <row r="9" spans="1:19" x14ac:dyDescent="0.2">
      <c r="A9" s="20" t="s">
        <v>108</v>
      </c>
      <c r="B9" s="16" t="s">
        <v>147</v>
      </c>
      <c r="C9" s="21" t="s">
        <v>7</v>
      </c>
      <c r="D9" s="20" t="s">
        <v>177</v>
      </c>
      <c r="E9" s="22">
        <v>43207</v>
      </c>
      <c r="F9" s="23">
        <v>108575</v>
      </c>
      <c r="G9" s="23">
        <v>0</v>
      </c>
      <c r="H9" s="23">
        <v>108575</v>
      </c>
    </row>
    <row r="10" spans="1:19" x14ac:dyDescent="0.2">
      <c r="A10" s="20" t="s">
        <v>117</v>
      </c>
      <c r="B10" s="16" t="s">
        <v>145</v>
      </c>
      <c r="C10" s="21" t="s">
        <v>47</v>
      </c>
      <c r="D10" s="20" t="s">
        <v>181</v>
      </c>
      <c r="E10" s="22">
        <v>43304</v>
      </c>
      <c r="F10" s="23">
        <v>103618</v>
      </c>
      <c r="G10" s="23">
        <v>0</v>
      </c>
      <c r="H10" s="23">
        <v>103618</v>
      </c>
    </row>
    <row r="11" spans="1:19" x14ac:dyDescent="0.2">
      <c r="A11" s="20" t="s">
        <v>113</v>
      </c>
      <c r="B11" s="16" t="s">
        <v>148</v>
      </c>
      <c r="C11" s="21" t="s">
        <v>10</v>
      </c>
      <c r="D11" s="20" t="s">
        <v>182</v>
      </c>
      <c r="E11" s="22">
        <v>43312</v>
      </c>
      <c r="F11" s="23">
        <v>82715</v>
      </c>
      <c r="G11" s="23">
        <v>0</v>
      </c>
      <c r="H11" s="23">
        <v>82715</v>
      </c>
    </row>
    <row r="12" spans="1:19" x14ac:dyDescent="0.2">
      <c r="A12" s="20" t="s">
        <v>112</v>
      </c>
      <c r="B12" s="16" t="s">
        <v>149</v>
      </c>
      <c r="C12" s="21" t="s">
        <v>52</v>
      </c>
      <c r="D12" s="20" t="s">
        <v>183</v>
      </c>
      <c r="E12" s="22">
        <v>43293</v>
      </c>
      <c r="F12" s="23">
        <v>82144</v>
      </c>
      <c r="G12" s="23">
        <v>0</v>
      </c>
      <c r="H12" s="23">
        <v>82144</v>
      </c>
    </row>
    <row r="13" spans="1:19" x14ac:dyDescent="0.2">
      <c r="A13" s="20" t="s">
        <v>113</v>
      </c>
      <c r="B13" s="16" t="s">
        <v>148</v>
      </c>
      <c r="C13" s="21" t="s">
        <v>69</v>
      </c>
      <c r="D13" s="20" t="s">
        <v>184</v>
      </c>
      <c r="E13" s="22">
        <v>43166</v>
      </c>
      <c r="F13" s="23">
        <v>57506</v>
      </c>
      <c r="G13" s="23">
        <v>0</v>
      </c>
      <c r="H13" s="23">
        <v>57506</v>
      </c>
    </row>
    <row r="14" spans="1:19" x14ac:dyDescent="0.2">
      <c r="A14" s="20" t="s">
        <v>115</v>
      </c>
      <c r="B14" s="16" t="s">
        <v>150</v>
      </c>
      <c r="C14" s="21" t="s">
        <v>3</v>
      </c>
      <c r="D14" s="20" t="s">
        <v>185</v>
      </c>
      <c r="E14" s="22">
        <v>43271</v>
      </c>
      <c r="F14" s="23">
        <v>75719</v>
      </c>
      <c r="G14" s="23">
        <v>-25591</v>
      </c>
      <c r="H14" s="23">
        <v>50128</v>
      </c>
    </row>
    <row r="15" spans="1:19" x14ac:dyDescent="0.2">
      <c r="A15" s="20" t="s">
        <v>114</v>
      </c>
      <c r="B15" s="16" t="s">
        <v>143</v>
      </c>
      <c r="C15" s="21" t="s">
        <v>30</v>
      </c>
      <c r="D15" s="20" t="s">
        <v>176</v>
      </c>
      <c r="E15" s="22">
        <v>43271</v>
      </c>
      <c r="F15" s="23">
        <v>49186</v>
      </c>
      <c r="G15" s="23">
        <v>0</v>
      </c>
      <c r="H15" s="23">
        <v>49186</v>
      </c>
    </row>
    <row r="16" spans="1:19" x14ac:dyDescent="0.2">
      <c r="A16" s="20" t="s">
        <v>112</v>
      </c>
      <c r="B16" s="16" t="s">
        <v>144</v>
      </c>
      <c r="C16" s="21" t="s">
        <v>7</v>
      </c>
      <c r="D16" s="20" t="s">
        <v>177</v>
      </c>
      <c r="E16" s="22">
        <v>43312</v>
      </c>
      <c r="F16" s="23">
        <v>45745</v>
      </c>
      <c r="G16" s="23">
        <v>0</v>
      </c>
      <c r="H16" s="23">
        <v>45745</v>
      </c>
    </row>
    <row r="17" spans="1:14" x14ac:dyDescent="0.2">
      <c r="A17" s="20" t="s">
        <v>115</v>
      </c>
      <c r="B17" s="16" t="s">
        <v>150</v>
      </c>
      <c r="C17" s="21" t="s">
        <v>3</v>
      </c>
      <c r="D17" s="20" t="s">
        <v>185</v>
      </c>
      <c r="E17" s="22">
        <v>43306</v>
      </c>
      <c r="F17" s="23">
        <v>44738</v>
      </c>
      <c r="G17" s="23">
        <v>0</v>
      </c>
      <c r="H17" s="23">
        <v>44738</v>
      </c>
    </row>
    <row r="18" spans="1:14" x14ac:dyDescent="0.2">
      <c r="A18" s="20" t="s">
        <v>108</v>
      </c>
      <c r="B18" s="16" t="s">
        <v>151</v>
      </c>
      <c r="C18" s="21" t="s">
        <v>5</v>
      </c>
      <c r="D18" s="20" t="s">
        <v>186</v>
      </c>
      <c r="E18" s="22">
        <v>43216</v>
      </c>
      <c r="F18" s="23">
        <v>235761</v>
      </c>
      <c r="G18" s="23">
        <v>-193761</v>
      </c>
      <c r="H18" s="23">
        <v>42000</v>
      </c>
    </row>
    <row r="19" spans="1:14" x14ac:dyDescent="0.2">
      <c r="A19" s="20" t="s">
        <v>113</v>
      </c>
      <c r="B19" s="16" t="s">
        <v>148</v>
      </c>
      <c r="C19" s="21" t="s">
        <v>69</v>
      </c>
      <c r="D19" s="20" t="s">
        <v>184</v>
      </c>
      <c r="E19" s="22">
        <v>43098</v>
      </c>
      <c r="F19" s="23">
        <v>41065</v>
      </c>
      <c r="G19" s="23">
        <v>0</v>
      </c>
      <c r="H19" s="23">
        <v>41065</v>
      </c>
      <c r="J19"/>
    </row>
    <row r="20" spans="1:14" x14ac:dyDescent="0.2">
      <c r="A20" s="20" t="s">
        <v>112</v>
      </c>
      <c r="B20" s="16" t="s">
        <v>149</v>
      </c>
      <c r="C20" s="21" t="s">
        <v>24</v>
      </c>
      <c r="D20" s="20" t="s">
        <v>187</v>
      </c>
      <c r="E20" s="22">
        <v>43189</v>
      </c>
      <c r="F20" s="23">
        <v>40465</v>
      </c>
      <c r="G20" s="23">
        <v>0</v>
      </c>
      <c r="H20" s="23">
        <v>40465</v>
      </c>
      <c r="J20"/>
    </row>
    <row r="21" spans="1:14" x14ac:dyDescent="0.2">
      <c r="A21" s="20" t="s">
        <v>115</v>
      </c>
      <c r="B21" s="16" t="s">
        <v>150</v>
      </c>
      <c r="C21" s="21" t="s">
        <v>3</v>
      </c>
      <c r="D21" s="20" t="s">
        <v>185</v>
      </c>
      <c r="E21" s="22">
        <v>43277</v>
      </c>
      <c r="F21" s="23">
        <v>40328</v>
      </c>
      <c r="G21" s="23">
        <v>0</v>
      </c>
      <c r="H21" s="23">
        <v>40328</v>
      </c>
      <c r="J21"/>
    </row>
    <row r="22" spans="1:14" x14ac:dyDescent="0.2">
      <c r="A22" s="20" t="s">
        <v>112</v>
      </c>
      <c r="B22" s="16" t="s">
        <v>152</v>
      </c>
      <c r="C22" s="21" t="s">
        <v>9</v>
      </c>
      <c r="D22" s="20" t="s">
        <v>180</v>
      </c>
      <c r="E22" s="22">
        <v>43291</v>
      </c>
      <c r="F22" s="23">
        <v>38058</v>
      </c>
      <c r="G22" s="23">
        <v>0</v>
      </c>
      <c r="H22" s="23">
        <v>38058</v>
      </c>
      <c r="J22"/>
    </row>
    <row r="23" spans="1:14" x14ac:dyDescent="0.2">
      <c r="A23" s="20" t="s">
        <v>112</v>
      </c>
      <c r="B23" s="16" t="s">
        <v>144</v>
      </c>
      <c r="C23" s="21" t="s">
        <v>7</v>
      </c>
      <c r="D23" s="20" t="s">
        <v>177</v>
      </c>
      <c r="E23" s="22">
        <v>43312</v>
      </c>
      <c r="F23" s="23">
        <v>36256</v>
      </c>
      <c r="G23" s="23">
        <v>0</v>
      </c>
      <c r="H23" s="23">
        <v>36256</v>
      </c>
      <c r="J23"/>
    </row>
    <row r="24" spans="1:14" x14ac:dyDescent="0.2">
      <c r="A24" s="20" t="s">
        <v>111</v>
      </c>
      <c r="B24" s="16" t="s">
        <v>153</v>
      </c>
      <c r="C24" s="21" t="s">
        <v>32</v>
      </c>
      <c r="D24" s="20" t="s">
        <v>188</v>
      </c>
      <c r="E24" s="22">
        <v>43293</v>
      </c>
      <c r="F24" s="23">
        <v>35881</v>
      </c>
      <c r="G24" s="23">
        <v>0</v>
      </c>
      <c r="H24" s="23">
        <v>35881</v>
      </c>
      <c r="J24"/>
    </row>
    <row r="25" spans="1:14" x14ac:dyDescent="0.2">
      <c r="A25" s="20" t="s">
        <v>115</v>
      </c>
      <c r="B25" s="16" t="s">
        <v>150</v>
      </c>
      <c r="C25" s="21" t="s">
        <v>3</v>
      </c>
      <c r="D25" s="20" t="s">
        <v>185</v>
      </c>
      <c r="E25" s="22">
        <v>43280</v>
      </c>
      <c r="F25" s="23">
        <v>34995</v>
      </c>
      <c r="G25" s="23">
        <v>0</v>
      </c>
      <c r="H25" s="23">
        <v>34995</v>
      </c>
      <c r="J25"/>
    </row>
    <row r="26" spans="1:14" x14ac:dyDescent="0.2">
      <c r="A26" s="20" t="s">
        <v>112</v>
      </c>
      <c r="B26" s="16" t="s">
        <v>146</v>
      </c>
      <c r="C26" s="21" t="s">
        <v>36</v>
      </c>
      <c r="D26" s="20" t="s">
        <v>189</v>
      </c>
      <c r="E26" s="22">
        <v>43280</v>
      </c>
      <c r="F26" s="23">
        <v>31424</v>
      </c>
      <c r="G26" s="23">
        <v>0</v>
      </c>
      <c r="H26" s="23">
        <v>31424</v>
      </c>
      <c r="J26"/>
      <c r="L26" s="11" t="s">
        <v>670</v>
      </c>
    </row>
    <row r="27" spans="1:14" x14ac:dyDescent="0.2">
      <c r="A27" s="20" t="s">
        <v>113</v>
      </c>
      <c r="B27" s="16" t="s">
        <v>148</v>
      </c>
      <c r="C27" s="21" t="s">
        <v>69</v>
      </c>
      <c r="D27" s="20" t="s">
        <v>184</v>
      </c>
      <c r="E27" s="22">
        <v>43308</v>
      </c>
      <c r="F27" s="23">
        <v>26748</v>
      </c>
      <c r="G27" s="23">
        <v>0</v>
      </c>
      <c r="H27" s="23">
        <v>26748</v>
      </c>
      <c r="J27"/>
      <c r="K27" s="11" t="s">
        <v>142</v>
      </c>
      <c r="L27" s="11" t="s">
        <v>667</v>
      </c>
      <c r="M27" s="11" t="s">
        <v>668</v>
      </c>
      <c r="N27" s="11" t="s">
        <v>669</v>
      </c>
    </row>
    <row r="28" spans="1:14" x14ac:dyDescent="0.2">
      <c r="A28" s="20" t="s">
        <v>112</v>
      </c>
      <c r="B28" s="16" t="s">
        <v>152</v>
      </c>
      <c r="C28" s="21" t="s">
        <v>34</v>
      </c>
      <c r="D28" s="20" t="s">
        <v>190</v>
      </c>
      <c r="E28" s="22">
        <v>43272</v>
      </c>
      <c r="F28" s="23">
        <v>48272</v>
      </c>
      <c r="G28" s="23">
        <v>-21548</v>
      </c>
      <c r="H28" s="23">
        <v>26724</v>
      </c>
      <c r="J28"/>
      <c r="K28" s="12">
        <f>K7</f>
        <v>0</v>
      </c>
    </row>
    <row r="29" spans="1:14" x14ac:dyDescent="0.2">
      <c r="A29" s="20" t="s">
        <v>112</v>
      </c>
      <c r="B29" s="16" t="s">
        <v>152</v>
      </c>
      <c r="C29" s="21" t="s">
        <v>34</v>
      </c>
      <c r="D29" s="20" t="s">
        <v>190</v>
      </c>
      <c r="E29" s="22">
        <v>43272</v>
      </c>
      <c r="F29" s="23">
        <v>48272</v>
      </c>
      <c r="G29" s="23">
        <v>-21548</v>
      </c>
      <c r="H29" s="23">
        <v>26724</v>
      </c>
      <c r="J29"/>
      <c r="K29" s="12">
        <f t="shared" ref="K29:K46" si="0">K8</f>
        <v>0</v>
      </c>
    </row>
    <row r="30" spans="1:14" x14ac:dyDescent="0.2">
      <c r="A30" s="20" t="s">
        <v>112</v>
      </c>
      <c r="B30" s="16" t="s">
        <v>144</v>
      </c>
      <c r="C30" s="21" t="s">
        <v>7</v>
      </c>
      <c r="D30" s="20" t="s">
        <v>177</v>
      </c>
      <c r="E30" s="22">
        <v>43312</v>
      </c>
      <c r="F30" s="23">
        <v>24554</v>
      </c>
      <c r="G30" s="23">
        <v>0</v>
      </c>
      <c r="H30" s="23">
        <v>24554</v>
      </c>
      <c r="J30"/>
      <c r="K30" s="12">
        <f t="shared" si="0"/>
        <v>0</v>
      </c>
    </row>
    <row r="31" spans="1:14" x14ac:dyDescent="0.2">
      <c r="A31" s="20" t="s">
        <v>111</v>
      </c>
      <c r="B31" s="16" t="s">
        <v>154</v>
      </c>
      <c r="C31" s="21" t="s">
        <v>36</v>
      </c>
      <c r="D31" s="20" t="s">
        <v>189</v>
      </c>
      <c r="E31" s="22">
        <v>43236</v>
      </c>
      <c r="F31" s="23">
        <v>23868</v>
      </c>
      <c r="G31" s="23">
        <v>0</v>
      </c>
      <c r="H31" s="23">
        <v>23868</v>
      </c>
      <c r="J31"/>
      <c r="K31" s="12">
        <f t="shared" si="0"/>
        <v>0</v>
      </c>
    </row>
    <row r="32" spans="1:14" x14ac:dyDescent="0.2">
      <c r="A32" s="20" t="s">
        <v>110</v>
      </c>
      <c r="B32" s="16" t="s">
        <v>155</v>
      </c>
      <c r="C32" s="21" t="s">
        <v>86</v>
      </c>
      <c r="D32" s="20" t="s">
        <v>191</v>
      </c>
      <c r="E32" s="22">
        <v>43312</v>
      </c>
      <c r="F32" s="23">
        <v>23503</v>
      </c>
      <c r="G32" s="23">
        <v>0</v>
      </c>
      <c r="H32" s="23">
        <v>23503</v>
      </c>
      <c r="J32"/>
      <c r="K32" s="12">
        <f t="shared" si="0"/>
        <v>0</v>
      </c>
    </row>
    <row r="33" spans="1:11" x14ac:dyDescent="0.2">
      <c r="A33" s="20" t="s">
        <v>111</v>
      </c>
      <c r="B33" s="16" t="s">
        <v>154</v>
      </c>
      <c r="C33" s="21" t="s">
        <v>36</v>
      </c>
      <c r="D33" s="20" t="s">
        <v>189</v>
      </c>
      <c r="E33" s="22">
        <v>43251</v>
      </c>
      <c r="F33" s="23">
        <v>23075</v>
      </c>
      <c r="G33" s="23">
        <v>0</v>
      </c>
      <c r="H33" s="23">
        <v>23075</v>
      </c>
      <c r="J33"/>
      <c r="K33" s="12">
        <f t="shared" si="0"/>
        <v>0</v>
      </c>
    </row>
    <row r="34" spans="1:11" x14ac:dyDescent="0.2">
      <c r="A34" s="20" t="s">
        <v>111</v>
      </c>
      <c r="B34" s="16" t="s">
        <v>156</v>
      </c>
      <c r="C34" s="21" t="s">
        <v>82</v>
      </c>
      <c r="D34" s="20" t="s">
        <v>192</v>
      </c>
      <c r="E34" s="22">
        <v>43238</v>
      </c>
      <c r="F34" s="23">
        <v>24015</v>
      </c>
      <c r="G34" s="23">
        <v>-1199</v>
      </c>
      <c r="H34" s="23">
        <v>22815</v>
      </c>
      <c r="J34"/>
      <c r="K34" s="12">
        <f t="shared" si="0"/>
        <v>0</v>
      </c>
    </row>
    <row r="35" spans="1:11" x14ac:dyDescent="0.2">
      <c r="A35" s="20" t="s">
        <v>110</v>
      </c>
      <c r="B35" s="16" t="s">
        <v>157</v>
      </c>
      <c r="C35" s="21" t="s">
        <v>73</v>
      </c>
      <c r="D35" s="20" t="s">
        <v>193</v>
      </c>
      <c r="E35" s="22">
        <v>43249</v>
      </c>
      <c r="F35" s="23">
        <v>22403</v>
      </c>
      <c r="G35" s="23">
        <v>0</v>
      </c>
      <c r="H35" s="23">
        <v>22403</v>
      </c>
      <c r="J35"/>
      <c r="K35" s="12">
        <f t="shared" si="0"/>
        <v>0</v>
      </c>
    </row>
    <row r="36" spans="1:11" x14ac:dyDescent="0.2">
      <c r="A36" s="20" t="s">
        <v>110</v>
      </c>
      <c r="B36" s="16" t="s">
        <v>157</v>
      </c>
      <c r="C36" s="21" t="s">
        <v>47</v>
      </c>
      <c r="D36" s="20" t="s">
        <v>181</v>
      </c>
      <c r="E36" s="22">
        <v>43305</v>
      </c>
      <c r="F36" s="23">
        <v>20216</v>
      </c>
      <c r="G36" s="23">
        <v>0</v>
      </c>
      <c r="H36" s="23">
        <v>20216</v>
      </c>
      <c r="J36"/>
      <c r="K36" s="12">
        <f t="shared" si="0"/>
        <v>0</v>
      </c>
    </row>
    <row r="37" spans="1:11" x14ac:dyDescent="0.2">
      <c r="A37" s="20" t="s">
        <v>112</v>
      </c>
      <c r="B37" s="16" t="s">
        <v>144</v>
      </c>
      <c r="C37" s="21" t="s">
        <v>7</v>
      </c>
      <c r="D37" s="20" t="s">
        <v>177</v>
      </c>
      <c r="E37" s="22">
        <v>43305</v>
      </c>
      <c r="F37" s="23">
        <v>20200</v>
      </c>
      <c r="G37" s="23">
        <v>0</v>
      </c>
      <c r="H37" s="23">
        <v>20200</v>
      </c>
      <c r="J37"/>
      <c r="K37" s="12">
        <f t="shared" si="0"/>
        <v>0</v>
      </c>
    </row>
    <row r="38" spans="1:11" x14ac:dyDescent="0.2">
      <c r="A38" s="20" t="s">
        <v>111</v>
      </c>
      <c r="B38" s="16" t="s">
        <v>154</v>
      </c>
      <c r="C38" s="21" t="s">
        <v>36</v>
      </c>
      <c r="D38" s="20" t="s">
        <v>189</v>
      </c>
      <c r="E38" s="22">
        <v>43251</v>
      </c>
      <c r="F38" s="23">
        <v>19511</v>
      </c>
      <c r="G38" s="23">
        <v>0</v>
      </c>
      <c r="H38" s="23">
        <v>19511</v>
      </c>
      <c r="J38"/>
      <c r="K38" s="12">
        <f t="shared" si="0"/>
        <v>0</v>
      </c>
    </row>
    <row r="39" spans="1:11" x14ac:dyDescent="0.2">
      <c r="A39" s="20" t="s">
        <v>108</v>
      </c>
      <c r="B39" s="16" t="s">
        <v>151</v>
      </c>
      <c r="C39" s="21" t="s">
        <v>96</v>
      </c>
      <c r="D39" s="20" t="s">
        <v>194</v>
      </c>
      <c r="E39" s="22">
        <v>43293</v>
      </c>
      <c r="F39" s="23">
        <v>18458</v>
      </c>
      <c r="G39" s="23">
        <v>0</v>
      </c>
      <c r="H39" s="23">
        <v>18458</v>
      </c>
      <c r="J39"/>
      <c r="K39" s="12">
        <f t="shared" si="0"/>
        <v>0</v>
      </c>
    </row>
    <row r="40" spans="1:11" x14ac:dyDescent="0.2">
      <c r="A40" s="20" t="s">
        <v>112</v>
      </c>
      <c r="B40" s="16" t="s">
        <v>152</v>
      </c>
      <c r="C40" s="21" t="s">
        <v>34</v>
      </c>
      <c r="D40" s="20" t="s">
        <v>190</v>
      </c>
      <c r="E40" s="22">
        <v>43287</v>
      </c>
      <c r="F40" s="23">
        <v>21456</v>
      </c>
      <c r="G40" s="23">
        <v>-3617</v>
      </c>
      <c r="H40" s="23">
        <v>17838</v>
      </c>
      <c r="J40"/>
      <c r="K40" s="12">
        <f t="shared" si="0"/>
        <v>0</v>
      </c>
    </row>
    <row r="41" spans="1:11" x14ac:dyDescent="0.2">
      <c r="A41" s="20" t="s">
        <v>112</v>
      </c>
      <c r="B41" s="16" t="s">
        <v>152</v>
      </c>
      <c r="C41" s="21" t="s">
        <v>34</v>
      </c>
      <c r="D41" s="20" t="s">
        <v>190</v>
      </c>
      <c r="E41" s="22">
        <v>43287</v>
      </c>
      <c r="F41" s="23">
        <v>21456</v>
      </c>
      <c r="G41" s="23">
        <v>-3617</v>
      </c>
      <c r="H41" s="23">
        <v>17838</v>
      </c>
      <c r="J41"/>
      <c r="K41" s="12">
        <f t="shared" si="0"/>
        <v>0</v>
      </c>
    </row>
    <row r="42" spans="1:11" x14ac:dyDescent="0.2">
      <c r="A42" s="20" t="s">
        <v>115</v>
      </c>
      <c r="B42" s="16" t="s">
        <v>158</v>
      </c>
      <c r="C42" s="21" t="s">
        <v>31</v>
      </c>
      <c r="D42" s="20" t="s">
        <v>195</v>
      </c>
      <c r="E42" s="22">
        <v>43195</v>
      </c>
      <c r="F42" s="23">
        <v>246292</v>
      </c>
      <c r="G42" s="23">
        <v>-229109</v>
      </c>
      <c r="H42" s="23">
        <v>17183</v>
      </c>
      <c r="J42"/>
      <c r="K42" s="12">
        <f t="shared" si="0"/>
        <v>0</v>
      </c>
    </row>
    <row r="43" spans="1:11" x14ac:dyDescent="0.2">
      <c r="A43" s="20" t="s">
        <v>113</v>
      </c>
      <c r="B43" s="16" t="s">
        <v>148</v>
      </c>
      <c r="C43" s="21" t="s">
        <v>102</v>
      </c>
      <c r="D43" s="20" t="s">
        <v>196</v>
      </c>
      <c r="E43" s="22">
        <v>43312</v>
      </c>
      <c r="F43" s="23">
        <v>16328</v>
      </c>
      <c r="G43" s="23">
        <v>0</v>
      </c>
      <c r="H43" s="23">
        <v>16328</v>
      </c>
      <c r="J43"/>
      <c r="K43" s="12">
        <f t="shared" si="0"/>
        <v>0</v>
      </c>
    </row>
    <row r="44" spans="1:11" x14ac:dyDescent="0.2">
      <c r="A44" s="20" t="s">
        <v>108</v>
      </c>
      <c r="B44" s="16" t="s">
        <v>151</v>
      </c>
      <c r="C44" s="21" t="s">
        <v>5</v>
      </c>
      <c r="D44" s="20" t="s">
        <v>186</v>
      </c>
      <c r="E44" s="22">
        <v>43228</v>
      </c>
      <c r="F44" s="23">
        <v>15596</v>
      </c>
      <c r="G44" s="23">
        <v>0</v>
      </c>
      <c r="H44" s="23">
        <v>15596</v>
      </c>
      <c r="J44"/>
      <c r="K44" s="12">
        <f t="shared" si="0"/>
        <v>0</v>
      </c>
    </row>
    <row r="45" spans="1:11" x14ac:dyDescent="0.2">
      <c r="A45" s="20" t="s">
        <v>113</v>
      </c>
      <c r="B45" s="16" t="s">
        <v>159</v>
      </c>
      <c r="C45" s="21" t="s">
        <v>54</v>
      </c>
      <c r="D45" s="20" t="s">
        <v>197</v>
      </c>
      <c r="E45" s="22">
        <v>43280</v>
      </c>
      <c r="F45" s="23">
        <v>15376</v>
      </c>
      <c r="G45" s="23">
        <v>0</v>
      </c>
      <c r="H45" s="23">
        <v>15376</v>
      </c>
      <c r="J45"/>
      <c r="K45" s="12">
        <f t="shared" si="0"/>
        <v>0</v>
      </c>
    </row>
    <row r="46" spans="1:11" x14ac:dyDescent="0.2">
      <c r="A46" s="20" t="s">
        <v>108</v>
      </c>
      <c r="B46" s="16" t="s">
        <v>160</v>
      </c>
      <c r="C46" s="21" t="s">
        <v>40</v>
      </c>
      <c r="D46" s="20" t="s">
        <v>198</v>
      </c>
      <c r="E46" s="22">
        <v>43250</v>
      </c>
      <c r="F46" s="23">
        <v>15317</v>
      </c>
      <c r="G46" s="23">
        <v>0</v>
      </c>
      <c r="H46" s="23">
        <v>15317</v>
      </c>
      <c r="J46"/>
      <c r="K46" s="12">
        <f t="shared" si="0"/>
        <v>0</v>
      </c>
    </row>
    <row r="47" spans="1:11" x14ac:dyDescent="0.2">
      <c r="A47" s="20" t="s">
        <v>115</v>
      </c>
      <c r="B47" s="16" t="s">
        <v>150</v>
      </c>
      <c r="C47" s="21" t="s">
        <v>42</v>
      </c>
      <c r="D47" s="20" t="s">
        <v>199</v>
      </c>
      <c r="E47" s="22">
        <v>43305</v>
      </c>
      <c r="F47" s="23">
        <v>15192</v>
      </c>
      <c r="G47" s="23">
        <v>0</v>
      </c>
      <c r="H47" s="23">
        <v>15192</v>
      </c>
      <c r="J47"/>
    </row>
    <row r="48" spans="1:11" x14ac:dyDescent="0.2">
      <c r="A48" s="20" t="s">
        <v>113</v>
      </c>
      <c r="B48" s="16" t="s">
        <v>148</v>
      </c>
      <c r="C48" s="21" t="s">
        <v>81</v>
      </c>
      <c r="D48" s="20" t="s">
        <v>200</v>
      </c>
      <c r="E48" s="22">
        <v>43263</v>
      </c>
      <c r="F48" s="23">
        <v>15113</v>
      </c>
      <c r="G48" s="23">
        <v>0</v>
      </c>
      <c r="H48" s="23">
        <v>15113</v>
      </c>
      <c r="J48"/>
    </row>
    <row r="49" spans="1:10" x14ac:dyDescent="0.2">
      <c r="A49" s="20" t="s">
        <v>111</v>
      </c>
      <c r="B49" s="16" t="s">
        <v>154</v>
      </c>
      <c r="C49" s="21" t="s">
        <v>36</v>
      </c>
      <c r="D49" s="20" t="s">
        <v>189</v>
      </c>
      <c r="E49" s="22">
        <v>43220</v>
      </c>
      <c r="F49" s="23">
        <v>214341</v>
      </c>
      <c r="G49" s="23">
        <v>-199255</v>
      </c>
      <c r="H49" s="23">
        <v>15086</v>
      </c>
      <c r="J49"/>
    </row>
    <row r="50" spans="1:10" x14ac:dyDescent="0.2">
      <c r="A50" s="20" t="s">
        <v>113</v>
      </c>
      <c r="B50" s="16" t="s">
        <v>148</v>
      </c>
      <c r="C50" s="21" t="s">
        <v>69</v>
      </c>
      <c r="D50" s="20" t="s">
        <v>184</v>
      </c>
      <c r="E50" s="22">
        <v>43307</v>
      </c>
      <c r="F50" s="23">
        <v>46713</v>
      </c>
      <c r="G50" s="23">
        <v>-31877</v>
      </c>
      <c r="H50" s="23">
        <v>14836</v>
      </c>
      <c r="J50"/>
    </row>
    <row r="51" spans="1:10" x14ac:dyDescent="0.2">
      <c r="A51" s="20" t="s">
        <v>112</v>
      </c>
      <c r="B51" s="16" t="s">
        <v>152</v>
      </c>
      <c r="C51" s="21" t="s">
        <v>34</v>
      </c>
      <c r="D51" s="20" t="s">
        <v>190</v>
      </c>
      <c r="E51" s="22">
        <v>43273</v>
      </c>
      <c r="F51" s="23">
        <v>25494</v>
      </c>
      <c r="G51" s="23">
        <v>-10862</v>
      </c>
      <c r="H51" s="23">
        <v>14631</v>
      </c>
      <c r="J51"/>
    </row>
    <row r="52" spans="1:10" x14ac:dyDescent="0.2">
      <c r="A52" s="20" t="s">
        <v>112</v>
      </c>
      <c r="B52" s="16" t="s">
        <v>152</v>
      </c>
      <c r="C52" s="21" t="s">
        <v>34</v>
      </c>
      <c r="D52" s="20" t="s">
        <v>190</v>
      </c>
      <c r="E52" s="22">
        <v>43273</v>
      </c>
      <c r="F52" s="23">
        <v>25494</v>
      </c>
      <c r="G52" s="23">
        <v>-10862</v>
      </c>
      <c r="H52" s="23">
        <v>14631</v>
      </c>
      <c r="J52"/>
    </row>
    <row r="53" spans="1:10" x14ac:dyDescent="0.2">
      <c r="A53" s="20" t="s">
        <v>113</v>
      </c>
      <c r="B53" s="16" t="s">
        <v>148</v>
      </c>
      <c r="C53" s="21" t="s">
        <v>49</v>
      </c>
      <c r="D53" s="20" t="s">
        <v>201</v>
      </c>
      <c r="E53" s="22">
        <v>43280</v>
      </c>
      <c r="F53" s="23">
        <v>14297</v>
      </c>
      <c r="G53" s="23">
        <v>0</v>
      </c>
      <c r="H53" s="23">
        <v>14297</v>
      </c>
      <c r="J53"/>
    </row>
    <row r="54" spans="1:10" x14ac:dyDescent="0.2">
      <c r="A54" s="20" t="s">
        <v>112</v>
      </c>
      <c r="B54" s="16" t="s">
        <v>144</v>
      </c>
      <c r="C54" s="21" t="s">
        <v>7</v>
      </c>
      <c r="D54" s="20" t="s">
        <v>177</v>
      </c>
      <c r="E54" s="22">
        <v>43276</v>
      </c>
      <c r="F54" s="23">
        <v>14001</v>
      </c>
      <c r="G54" s="23">
        <v>0</v>
      </c>
      <c r="H54" s="23">
        <v>14001</v>
      </c>
      <c r="J54"/>
    </row>
    <row r="55" spans="1:10" x14ac:dyDescent="0.2">
      <c r="A55" s="20" t="s">
        <v>113</v>
      </c>
      <c r="B55" s="16" t="s">
        <v>148</v>
      </c>
      <c r="C55" s="21" t="s">
        <v>69</v>
      </c>
      <c r="D55" s="20" t="s">
        <v>184</v>
      </c>
      <c r="E55" s="22">
        <v>43060</v>
      </c>
      <c r="F55" s="23">
        <v>395082</v>
      </c>
      <c r="G55" s="23">
        <v>-381200</v>
      </c>
      <c r="H55" s="23">
        <v>13882</v>
      </c>
      <c r="J55"/>
    </row>
    <row r="56" spans="1:10" x14ac:dyDescent="0.2">
      <c r="A56" s="20" t="s">
        <v>112</v>
      </c>
      <c r="B56" s="16" t="s">
        <v>144</v>
      </c>
      <c r="C56" s="21" t="s">
        <v>7</v>
      </c>
      <c r="D56" s="20" t="s">
        <v>177</v>
      </c>
      <c r="E56" s="22">
        <v>43276</v>
      </c>
      <c r="F56" s="23">
        <v>13539</v>
      </c>
      <c r="G56" s="23">
        <v>0</v>
      </c>
      <c r="H56" s="23">
        <v>13539</v>
      </c>
      <c r="J56"/>
    </row>
    <row r="57" spans="1:10" x14ac:dyDescent="0.2">
      <c r="A57" s="20" t="s">
        <v>110</v>
      </c>
      <c r="B57" s="16" t="s">
        <v>161</v>
      </c>
      <c r="C57" s="21" t="s">
        <v>89</v>
      </c>
      <c r="D57" s="20" t="s">
        <v>202</v>
      </c>
      <c r="E57" s="22">
        <v>43312</v>
      </c>
      <c r="F57" s="23">
        <v>21773</v>
      </c>
      <c r="G57" s="23">
        <v>-8658</v>
      </c>
      <c r="H57" s="23">
        <v>13115</v>
      </c>
      <c r="J57"/>
    </row>
    <row r="58" spans="1:10" x14ac:dyDescent="0.2">
      <c r="A58" s="20" t="s">
        <v>113</v>
      </c>
      <c r="B58" s="16" t="s">
        <v>148</v>
      </c>
      <c r="C58" s="21" t="s">
        <v>49</v>
      </c>
      <c r="D58" s="20" t="s">
        <v>201</v>
      </c>
      <c r="E58" s="22">
        <v>43305</v>
      </c>
      <c r="F58" s="23">
        <v>12304</v>
      </c>
      <c r="G58" s="23">
        <v>0</v>
      </c>
      <c r="H58" s="23">
        <v>12304</v>
      </c>
      <c r="J58"/>
    </row>
    <row r="59" spans="1:10" x14ac:dyDescent="0.2">
      <c r="A59" s="20" t="s">
        <v>114</v>
      </c>
      <c r="B59" s="16" t="s">
        <v>162</v>
      </c>
      <c r="C59" s="21" t="s">
        <v>2</v>
      </c>
      <c r="D59" s="20" t="s">
        <v>203</v>
      </c>
      <c r="E59" s="22">
        <v>43312</v>
      </c>
      <c r="F59" s="23">
        <v>12427</v>
      </c>
      <c r="G59" s="23">
        <v>-185</v>
      </c>
      <c r="H59" s="23">
        <v>12242</v>
      </c>
      <c r="J59"/>
    </row>
    <row r="60" spans="1:10" x14ac:dyDescent="0.2">
      <c r="A60" s="20" t="s">
        <v>113</v>
      </c>
      <c r="B60" s="16" t="s">
        <v>148</v>
      </c>
      <c r="C60" s="21" t="s">
        <v>103</v>
      </c>
      <c r="D60" s="20" t="s">
        <v>204</v>
      </c>
      <c r="E60" s="22">
        <v>43312</v>
      </c>
      <c r="F60" s="23">
        <v>16811</v>
      </c>
      <c r="G60" s="23">
        <v>-5000</v>
      </c>
      <c r="H60" s="23">
        <v>11811</v>
      </c>
      <c r="J60"/>
    </row>
    <row r="61" spans="1:10" x14ac:dyDescent="0.2">
      <c r="A61" s="20" t="s">
        <v>112</v>
      </c>
      <c r="B61" s="16" t="s">
        <v>149</v>
      </c>
      <c r="C61" s="21" t="s">
        <v>52</v>
      </c>
      <c r="D61" s="20" t="s">
        <v>183</v>
      </c>
      <c r="E61" s="22">
        <v>43301</v>
      </c>
      <c r="F61" s="23">
        <v>11403</v>
      </c>
      <c r="G61" s="23">
        <v>0</v>
      </c>
      <c r="H61" s="23">
        <v>11403</v>
      </c>
      <c r="J61"/>
    </row>
    <row r="62" spans="1:10" x14ac:dyDescent="0.2">
      <c r="A62" s="20" t="s">
        <v>112</v>
      </c>
      <c r="B62" s="16" t="s">
        <v>146</v>
      </c>
      <c r="C62" s="21" t="s">
        <v>9</v>
      </c>
      <c r="D62" s="20" t="s">
        <v>180</v>
      </c>
      <c r="E62" s="22">
        <v>43157</v>
      </c>
      <c r="F62" s="23">
        <v>11044</v>
      </c>
      <c r="G62" s="23">
        <v>0</v>
      </c>
      <c r="H62" s="23">
        <v>11044</v>
      </c>
      <c r="J62"/>
    </row>
    <row r="63" spans="1:10" x14ac:dyDescent="0.2">
      <c r="A63" s="20" t="s">
        <v>111</v>
      </c>
      <c r="B63" s="16" t="s">
        <v>163</v>
      </c>
      <c r="C63" s="21" t="s">
        <v>80</v>
      </c>
      <c r="D63" s="20" t="s">
        <v>205</v>
      </c>
      <c r="E63" s="22">
        <v>43188</v>
      </c>
      <c r="F63" s="23">
        <v>10822</v>
      </c>
      <c r="G63" s="23">
        <v>0</v>
      </c>
      <c r="H63" s="23">
        <v>10822</v>
      </c>
      <c r="J63"/>
    </row>
    <row r="64" spans="1:10" x14ac:dyDescent="0.2">
      <c r="A64" s="20" t="s">
        <v>110</v>
      </c>
      <c r="B64" s="16" t="s">
        <v>161</v>
      </c>
      <c r="C64" s="21" t="s">
        <v>71</v>
      </c>
      <c r="D64" s="20" t="s">
        <v>206</v>
      </c>
      <c r="E64" s="22">
        <v>43056</v>
      </c>
      <c r="F64" s="23">
        <v>10056</v>
      </c>
      <c r="G64" s="23">
        <v>0</v>
      </c>
      <c r="H64" s="23">
        <v>10056</v>
      </c>
      <c r="J64"/>
    </row>
    <row r="65" spans="1:10" x14ac:dyDescent="0.2">
      <c r="A65" s="20" t="s">
        <v>108</v>
      </c>
      <c r="B65" s="16" t="s">
        <v>164</v>
      </c>
      <c r="C65" s="21" t="s">
        <v>17</v>
      </c>
      <c r="D65" s="20" t="s">
        <v>207</v>
      </c>
      <c r="E65" s="22">
        <v>43269</v>
      </c>
      <c r="F65" s="23">
        <v>9625</v>
      </c>
      <c r="G65" s="23">
        <v>0</v>
      </c>
      <c r="H65" s="23">
        <v>9625</v>
      </c>
      <c r="J65"/>
    </row>
    <row r="66" spans="1:10" x14ac:dyDescent="0.2">
      <c r="A66" s="20" t="s">
        <v>110</v>
      </c>
      <c r="B66" s="16" t="s">
        <v>161</v>
      </c>
      <c r="C66" s="21" t="s">
        <v>24</v>
      </c>
      <c r="D66" s="20" t="s">
        <v>187</v>
      </c>
      <c r="E66" s="22">
        <v>43084</v>
      </c>
      <c r="F66" s="23">
        <v>9544</v>
      </c>
      <c r="G66" s="23">
        <v>-400</v>
      </c>
      <c r="H66" s="23">
        <v>9144</v>
      </c>
      <c r="J66"/>
    </row>
    <row r="67" spans="1:10" x14ac:dyDescent="0.2">
      <c r="A67" s="20" t="s">
        <v>112</v>
      </c>
      <c r="B67" s="16" t="s">
        <v>149</v>
      </c>
      <c r="C67" s="21" t="s">
        <v>8</v>
      </c>
      <c r="D67" s="20" t="s">
        <v>208</v>
      </c>
      <c r="E67" s="22">
        <v>43258</v>
      </c>
      <c r="F67" s="23">
        <v>8998</v>
      </c>
      <c r="G67" s="23">
        <v>0</v>
      </c>
      <c r="H67" s="23">
        <v>8998</v>
      </c>
      <c r="J67"/>
    </row>
    <row r="68" spans="1:10" x14ac:dyDescent="0.2">
      <c r="A68" s="20" t="s">
        <v>108</v>
      </c>
      <c r="B68" s="16" t="s">
        <v>151</v>
      </c>
      <c r="C68" s="21" t="s">
        <v>5</v>
      </c>
      <c r="D68" s="20" t="s">
        <v>186</v>
      </c>
      <c r="E68" s="22">
        <v>43154</v>
      </c>
      <c r="F68" s="23">
        <v>100110</v>
      </c>
      <c r="G68" s="23">
        <v>-91280</v>
      </c>
      <c r="H68" s="23">
        <v>8829</v>
      </c>
      <c r="J68"/>
    </row>
    <row r="69" spans="1:10" x14ac:dyDescent="0.2">
      <c r="A69" s="20" t="s">
        <v>108</v>
      </c>
      <c r="B69" s="16" t="s">
        <v>151</v>
      </c>
      <c r="C69" s="21" t="s">
        <v>5</v>
      </c>
      <c r="D69" s="20" t="s">
        <v>186</v>
      </c>
      <c r="E69" s="22">
        <v>43174</v>
      </c>
      <c r="F69" s="23">
        <v>8727</v>
      </c>
      <c r="G69" s="23">
        <v>0</v>
      </c>
      <c r="H69" s="23">
        <v>8727</v>
      </c>
      <c r="J69"/>
    </row>
    <row r="70" spans="1:10" x14ac:dyDescent="0.2">
      <c r="A70" s="20" t="s">
        <v>108</v>
      </c>
      <c r="B70" s="16" t="s">
        <v>151</v>
      </c>
      <c r="C70" s="21" t="s">
        <v>5</v>
      </c>
      <c r="D70" s="20" t="s">
        <v>186</v>
      </c>
      <c r="E70" s="22">
        <v>43266</v>
      </c>
      <c r="F70" s="23">
        <v>8727</v>
      </c>
      <c r="G70" s="23">
        <v>0</v>
      </c>
      <c r="H70" s="23">
        <v>8727</v>
      </c>
      <c r="J70"/>
    </row>
    <row r="71" spans="1:10" x14ac:dyDescent="0.2">
      <c r="A71" s="20" t="s">
        <v>112</v>
      </c>
      <c r="B71" s="16" t="s">
        <v>144</v>
      </c>
      <c r="C71" s="21" t="s">
        <v>5</v>
      </c>
      <c r="D71" s="20" t="s">
        <v>186</v>
      </c>
      <c r="E71" s="22">
        <v>43242</v>
      </c>
      <c r="F71" s="23">
        <v>8713</v>
      </c>
      <c r="G71" s="23">
        <v>0</v>
      </c>
      <c r="H71" s="23">
        <v>8713</v>
      </c>
      <c r="J71"/>
    </row>
    <row r="72" spans="1:10" x14ac:dyDescent="0.2">
      <c r="A72" s="20" t="s">
        <v>108</v>
      </c>
      <c r="B72" s="16" t="s">
        <v>151</v>
      </c>
      <c r="C72" s="21" t="s">
        <v>5</v>
      </c>
      <c r="D72" s="20" t="s">
        <v>186</v>
      </c>
      <c r="E72" s="22">
        <v>43230</v>
      </c>
      <c r="F72" s="23">
        <v>8493</v>
      </c>
      <c r="G72" s="23">
        <v>0</v>
      </c>
      <c r="H72" s="23">
        <v>8493</v>
      </c>
      <c r="J72"/>
    </row>
    <row r="73" spans="1:10" x14ac:dyDescent="0.2">
      <c r="A73" s="20" t="s">
        <v>111</v>
      </c>
      <c r="B73" s="16" t="s">
        <v>154</v>
      </c>
      <c r="C73" s="21" t="s">
        <v>61</v>
      </c>
      <c r="D73" s="20" t="s">
        <v>209</v>
      </c>
      <c r="E73" s="22">
        <v>43280</v>
      </c>
      <c r="F73" s="23">
        <v>106442</v>
      </c>
      <c r="G73" s="23">
        <v>-97967</v>
      </c>
      <c r="H73" s="23">
        <v>8475</v>
      </c>
      <c r="J73"/>
    </row>
    <row r="74" spans="1:10" x14ac:dyDescent="0.2">
      <c r="A74" s="20" t="s">
        <v>110</v>
      </c>
      <c r="B74" s="16" t="s">
        <v>157</v>
      </c>
      <c r="C74" s="21" t="s">
        <v>101</v>
      </c>
      <c r="D74" s="20" t="s">
        <v>210</v>
      </c>
      <c r="E74" s="22">
        <v>43312</v>
      </c>
      <c r="F74" s="23">
        <v>105708</v>
      </c>
      <c r="G74" s="23">
        <v>-97251</v>
      </c>
      <c r="H74" s="23">
        <v>8457</v>
      </c>
      <c r="J74"/>
    </row>
    <row r="75" spans="1:10" x14ac:dyDescent="0.2">
      <c r="A75" s="20" t="s">
        <v>113</v>
      </c>
      <c r="B75" s="16" t="s">
        <v>148</v>
      </c>
      <c r="C75" s="21" t="s">
        <v>10</v>
      </c>
      <c r="D75" s="20" t="s">
        <v>182</v>
      </c>
      <c r="E75" s="22">
        <v>43241</v>
      </c>
      <c r="F75" s="23">
        <v>8363</v>
      </c>
      <c r="G75" s="23">
        <v>0</v>
      </c>
      <c r="H75" s="23">
        <v>8363</v>
      </c>
      <c r="J75"/>
    </row>
    <row r="76" spans="1:10" x14ac:dyDescent="0.2">
      <c r="A76" s="20" t="s">
        <v>110</v>
      </c>
      <c r="B76" s="16" t="s">
        <v>157</v>
      </c>
      <c r="C76" s="21" t="s">
        <v>97</v>
      </c>
      <c r="D76" s="20" t="s">
        <v>211</v>
      </c>
      <c r="E76" s="22">
        <v>43305</v>
      </c>
      <c r="F76" s="23">
        <v>8087</v>
      </c>
      <c r="G76" s="23">
        <v>0</v>
      </c>
      <c r="H76" s="23">
        <v>8087</v>
      </c>
      <c r="J76"/>
    </row>
    <row r="77" spans="1:10" x14ac:dyDescent="0.2">
      <c r="A77" s="20" t="s">
        <v>112</v>
      </c>
      <c r="B77" s="16" t="s">
        <v>152</v>
      </c>
      <c r="C77" s="21" t="s">
        <v>9</v>
      </c>
      <c r="D77" s="20" t="s">
        <v>180</v>
      </c>
      <c r="E77" s="22">
        <v>43293</v>
      </c>
      <c r="F77" s="23">
        <v>7685</v>
      </c>
      <c r="G77" s="23">
        <v>0</v>
      </c>
      <c r="H77" s="23">
        <v>7685</v>
      </c>
      <c r="J77"/>
    </row>
    <row r="78" spans="1:10" x14ac:dyDescent="0.2">
      <c r="A78" s="20" t="s">
        <v>110</v>
      </c>
      <c r="B78" s="16" t="s">
        <v>161</v>
      </c>
      <c r="C78" s="21" t="s">
        <v>76</v>
      </c>
      <c r="D78" s="20" t="s">
        <v>212</v>
      </c>
      <c r="E78" s="22">
        <v>43202</v>
      </c>
      <c r="F78" s="23">
        <v>7582</v>
      </c>
      <c r="G78" s="23">
        <v>0</v>
      </c>
      <c r="H78" s="23">
        <v>7582</v>
      </c>
      <c r="J78"/>
    </row>
    <row r="79" spans="1:10" x14ac:dyDescent="0.2">
      <c r="A79" s="20" t="s">
        <v>111</v>
      </c>
      <c r="B79" s="16" t="s">
        <v>153</v>
      </c>
      <c r="C79" s="21" t="s">
        <v>32</v>
      </c>
      <c r="D79" s="20" t="s">
        <v>188</v>
      </c>
      <c r="E79" s="22">
        <v>43306</v>
      </c>
      <c r="F79" s="23">
        <v>9471</v>
      </c>
      <c r="G79" s="23">
        <v>-1895</v>
      </c>
      <c r="H79" s="23">
        <v>7575</v>
      </c>
      <c r="J79"/>
    </row>
    <row r="80" spans="1:10" x14ac:dyDescent="0.2">
      <c r="A80" s="20" t="s">
        <v>113</v>
      </c>
      <c r="B80" s="16" t="s">
        <v>148</v>
      </c>
      <c r="C80" s="21" t="s">
        <v>69</v>
      </c>
      <c r="D80" s="20" t="s">
        <v>184</v>
      </c>
      <c r="E80" s="22">
        <v>43311</v>
      </c>
      <c r="F80" s="23">
        <v>7247</v>
      </c>
      <c r="G80" s="23">
        <v>0</v>
      </c>
      <c r="H80" s="23">
        <v>7247</v>
      </c>
      <c r="J80"/>
    </row>
    <row r="81" spans="1:10" x14ac:dyDescent="0.2">
      <c r="A81" s="20" t="s">
        <v>115</v>
      </c>
      <c r="B81" s="16" t="s">
        <v>150</v>
      </c>
      <c r="C81" s="21" t="s">
        <v>3</v>
      </c>
      <c r="D81" s="20" t="s">
        <v>185</v>
      </c>
      <c r="E81" s="22">
        <v>43312</v>
      </c>
      <c r="F81" s="23">
        <v>7226</v>
      </c>
      <c r="G81" s="23">
        <v>0</v>
      </c>
      <c r="H81" s="23">
        <v>7226</v>
      </c>
      <c r="J81"/>
    </row>
    <row r="82" spans="1:10" x14ac:dyDescent="0.2">
      <c r="A82" s="20" t="s">
        <v>112</v>
      </c>
      <c r="B82" s="16" t="s">
        <v>165</v>
      </c>
      <c r="C82" s="21" t="s">
        <v>25</v>
      </c>
      <c r="D82" s="20" t="s">
        <v>213</v>
      </c>
      <c r="E82" s="22">
        <v>42320</v>
      </c>
      <c r="F82" s="23">
        <v>7209</v>
      </c>
      <c r="G82" s="23">
        <v>0</v>
      </c>
      <c r="H82" s="23">
        <v>7209</v>
      </c>
      <c r="J82"/>
    </row>
    <row r="83" spans="1:10" x14ac:dyDescent="0.2">
      <c r="A83" s="20" t="s">
        <v>108</v>
      </c>
      <c r="B83" s="16" t="s">
        <v>160</v>
      </c>
      <c r="C83" s="21" t="s">
        <v>69</v>
      </c>
      <c r="D83" s="20" t="s">
        <v>184</v>
      </c>
      <c r="E83" s="22">
        <v>43250</v>
      </c>
      <c r="F83" s="23">
        <v>23833</v>
      </c>
      <c r="G83" s="23">
        <v>-16679</v>
      </c>
      <c r="H83" s="23">
        <v>7153</v>
      </c>
      <c r="J83"/>
    </row>
    <row r="84" spans="1:10" x14ac:dyDescent="0.2">
      <c r="A84" s="20" t="s">
        <v>113</v>
      </c>
      <c r="B84" s="16" t="s">
        <v>148</v>
      </c>
      <c r="C84" s="21" t="s">
        <v>69</v>
      </c>
      <c r="D84" s="20" t="s">
        <v>184</v>
      </c>
      <c r="E84" s="22">
        <v>43307</v>
      </c>
      <c r="F84" s="23">
        <v>6481</v>
      </c>
      <c r="G84" s="23">
        <v>0</v>
      </c>
      <c r="H84" s="23">
        <v>6481</v>
      </c>
      <c r="J84"/>
    </row>
    <row r="85" spans="1:10" x14ac:dyDescent="0.2">
      <c r="A85" s="20" t="s">
        <v>112</v>
      </c>
      <c r="B85" s="16" t="s">
        <v>146</v>
      </c>
      <c r="C85" s="21" t="s">
        <v>9</v>
      </c>
      <c r="D85" s="20" t="s">
        <v>180</v>
      </c>
      <c r="E85" s="22">
        <v>43243</v>
      </c>
      <c r="F85" s="23">
        <v>6344</v>
      </c>
      <c r="G85" s="23">
        <v>0</v>
      </c>
      <c r="H85" s="23">
        <v>6344</v>
      </c>
      <c r="J85"/>
    </row>
    <row r="86" spans="1:10" x14ac:dyDescent="0.2">
      <c r="A86" s="20" t="s">
        <v>112</v>
      </c>
      <c r="B86" s="16" t="s">
        <v>149</v>
      </c>
      <c r="C86" s="21" t="s">
        <v>24</v>
      </c>
      <c r="D86" s="20" t="s">
        <v>187</v>
      </c>
      <c r="E86" s="22">
        <v>42766</v>
      </c>
      <c r="F86" s="23">
        <v>125688</v>
      </c>
      <c r="G86" s="23">
        <v>-119487</v>
      </c>
      <c r="H86" s="23">
        <v>6201</v>
      </c>
      <c r="J86"/>
    </row>
    <row r="87" spans="1:10" x14ac:dyDescent="0.2">
      <c r="A87" s="20" t="s">
        <v>115</v>
      </c>
      <c r="B87" s="16" t="s">
        <v>150</v>
      </c>
      <c r="C87" s="21" t="s">
        <v>3</v>
      </c>
      <c r="D87" s="20" t="s">
        <v>185</v>
      </c>
      <c r="E87" s="22">
        <v>43308</v>
      </c>
      <c r="F87" s="23">
        <v>6093</v>
      </c>
      <c r="G87" s="23">
        <v>0</v>
      </c>
      <c r="H87" s="23">
        <v>6093</v>
      </c>
      <c r="J87"/>
    </row>
    <row r="88" spans="1:10" x14ac:dyDescent="0.2">
      <c r="A88" s="20" t="s">
        <v>112</v>
      </c>
      <c r="B88" s="16" t="s">
        <v>166</v>
      </c>
      <c r="C88" s="21" t="s">
        <v>79</v>
      </c>
      <c r="D88" s="20" t="s">
        <v>214</v>
      </c>
      <c r="E88" s="22">
        <v>43179</v>
      </c>
      <c r="F88" s="23">
        <v>5824</v>
      </c>
      <c r="G88" s="23">
        <v>0</v>
      </c>
      <c r="H88" s="23">
        <v>5824</v>
      </c>
      <c r="J88"/>
    </row>
    <row r="89" spans="1:10" x14ac:dyDescent="0.2">
      <c r="A89" s="20" t="s">
        <v>112</v>
      </c>
      <c r="B89" s="16" t="s">
        <v>165</v>
      </c>
      <c r="C89" s="21" t="s">
        <v>15</v>
      </c>
      <c r="D89" s="20" t="s">
        <v>215</v>
      </c>
      <c r="E89" s="22">
        <v>43304</v>
      </c>
      <c r="F89" s="23">
        <v>5816</v>
      </c>
      <c r="G89" s="23">
        <v>0</v>
      </c>
      <c r="H89" s="23">
        <v>5816</v>
      </c>
      <c r="J89"/>
    </row>
    <row r="90" spans="1:10" x14ac:dyDescent="0.2">
      <c r="A90" s="20" t="s">
        <v>114</v>
      </c>
      <c r="B90" s="16" t="s">
        <v>167</v>
      </c>
      <c r="C90" s="21" t="s">
        <v>59</v>
      </c>
      <c r="D90" s="20" t="s">
        <v>216</v>
      </c>
      <c r="E90" s="22">
        <v>43276</v>
      </c>
      <c r="F90" s="23">
        <v>5805</v>
      </c>
      <c r="G90" s="23">
        <v>0</v>
      </c>
      <c r="H90" s="23">
        <v>5805</v>
      </c>
      <c r="J90"/>
    </row>
    <row r="91" spans="1:10" x14ac:dyDescent="0.2">
      <c r="A91" s="20" t="s">
        <v>112</v>
      </c>
      <c r="B91" s="16" t="s">
        <v>146</v>
      </c>
      <c r="C91" s="21" t="s">
        <v>9</v>
      </c>
      <c r="D91" s="20" t="s">
        <v>180</v>
      </c>
      <c r="E91" s="22">
        <v>43271</v>
      </c>
      <c r="F91" s="23">
        <v>5628</v>
      </c>
      <c r="G91" s="23">
        <v>0</v>
      </c>
      <c r="H91" s="23">
        <v>5628</v>
      </c>
      <c r="J91"/>
    </row>
    <row r="92" spans="1:10" x14ac:dyDescent="0.2">
      <c r="A92" s="20" t="s">
        <v>117</v>
      </c>
      <c r="B92" s="16" t="s">
        <v>145</v>
      </c>
      <c r="C92" s="21" t="s">
        <v>44</v>
      </c>
      <c r="D92" s="20" t="s">
        <v>217</v>
      </c>
      <c r="E92" s="22">
        <v>43286</v>
      </c>
      <c r="F92" s="23">
        <v>5554</v>
      </c>
      <c r="G92" s="23">
        <v>0</v>
      </c>
      <c r="H92" s="23">
        <v>5554</v>
      </c>
      <c r="J92"/>
    </row>
    <row r="93" spans="1:10" x14ac:dyDescent="0.2">
      <c r="A93" s="20" t="s">
        <v>108</v>
      </c>
      <c r="B93" s="16" t="s">
        <v>164</v>
      </c>
      <c r="C93" s="21" t="s">
        <v>17</v>
      </c>
      <c r="D93" s="20" t="s">
        <v>207</v>
      </c>
      <c r="E93" s="22">
        <v>43269</v>
      </c>
      <c r="F93" s="23">
        <v>5414</v>
      </c>
      <c r="G93" s="23">
        <v>0</v>
      </c>
      <c r="H93" s="23">
        <v>5414</v>
      </c>
      <c r="J93"/>
    </row>
    <row r="94" spans="1:10" x14ac:dyDescent="0.2">
      <c r="A94" s="20" t="s">
        <v>114</v>
      </c>
      <c r="B94" s="16" t="s">
        <v>143</v>
      </c>
      <c r="C94" s="21" t="s">
        <v>30</v>
      </c>
      <c r="D94" s="20" t="s">
        <v>176</v>
      </c>
      <c r="E94" s="22">
        <v>43298</v>
      </c>
      <c r="F94" s="23">
        <v>5408</v>
      </c>
      <c r="G94" s="23">
        <v>0</v>
      </c>
      <c r="H94" s="23">
        <v>5408</v>
      </c>
      <c r="J94"/>
    </row>
    <row r="95" spans="1:10" x14ac:dyDescent="0.2">
      <c r="A95" s="20" t="s">
        <v>110</v>
      </c>
      <c r="B95" s="16" t="s">
        <v>161</v>
      </c>
      <c r="C95" s="21" t="s">
        <v>72</v>
      </c>
      <c r="D95" s="20" t="s">
        <v>218</v>
      </c>
      <c r="E95" s="22">
        <v>43189</v>
      </c>
      <c r="F95" s="23">
        <v>52289</v>
      </c>
      <c r="G95" s="23">
        <v>-47060</v>
      </c>
      <c r="H95" s="23">
        <v>5229</v>
      </c>
      <c r="J95"/>
    </row>
    <row r="96" spans="1:10" x14ac:dyDescent="0.2">
      <c r="A96" s="20" t="s">
        <v>112</v>
      </c>
      <c r="B96" s="16" t="s">
        <v>165</v>
      </c>
      <c r="C96" s="21" t="s">
        <v>15</v>
      </c>
      <c r="D96" s="20" t="s">
        <v>215</v>
      </c>
      <c r="E96" s="22">
        <v>42969</v>
      </c>
      <c r="F96" s="23">
        <v>5719</v>
      </c>
      <c r="G96" s="23">
        <v>-700</v>
      </c>
      <c r="H96" s="23">
        <v>5020</v>
      </c>
      <c r="J96"/>
    </row>
    <row r="97" spans="1:10" x14ac:dyDescent="0.2">
      <c r="A97" s="20" t="s">
        <v>108</v>
      </c>
      <c r="B97" s="16" t="s">
        <v>164</v>
      </c>
      <c r="C97" s="21" t="s">
        <v>1</v>
      </c>
      <c r="D97" s="20" t="s">
        <v>219</v>
      </c>
      <c r="E97" s="22">
        <v>43312</v>
      </c>
      <c r="F97" s="23">
        <v>5000</v>
      </c>
      <c r="G97" s="23">
        <v>0</v>
      </c>
      <c r="H97" s="23">
        <v>5000</v>
      </c>
      <c r="J97"/>
    </row>
    <row r="98" spans="1:10" x14ac:dyDescent="0.2">
      <c r="A98" s="20" t="s">
        <v>113</v>
      </c>
      <c r="B98" s="16" t="s">
        <v>148</v>
      </c>
      <c r="C98" s="21" t="s">
        <v>18</v>
      </c>
      <c r="D98" s="20" t="s">
        <v>220</v>
      </c>
      <c r="E98" s="22">
        <v>43230</v>
      </c>
      <c r="F98" s="23">
        <v>48800</v>
      </c>
      <c r="G98" s="23">
        <v>-43920</v>
      </c>
      <c r="H98" s="23">
        <v>4880</v>
      </c>
      <c r="J98"/>
    </row>
    <row r="99" spans="1:10" x14ac:dyDescent="0.2">
      <c r="A99" s="20" t="s">
        <v>112</v>
      </c>
      <c r="B99" s="16" t="s">
        <v>146</v>
      </c>
      <c r="C99" s="21" t="s">
        <v>9</v>
      </c>
      <c r="D99" s="20" t="s">
        <v>180</v>
      </c>
      <c r="E99" s="22">
        <v>43115</v>
      </c>
      <c r="F99" s="23">
        <v>4838</v>
      </c>
      <c r="G99" s="23">
        <v>0</v>
      </c>
      <c r="H99" s="23">
        <v>4838</v>
      </c>
      <c r="J99"/>
    </row>
    <row r="100" spans="1:10" x14ac:dyDescent="0.2">
      <c r="A100" s="20" t="s">
        <v>113</v>
      </c>
      <c r="B100" s="16" t="s">
        <v>148</v>
      </c>
      <c r="C100" s="21" t="s">
        <v>94</v>
      </c>
      <c r="D100" s="20" t="s">
        <v>221</v>
      </c>
      <c r="E100" s="22">
        <v>43304</v>
      </c>
      <c r="F100" s="23">
        <v>9642</v>
      </c>
      <c r="G100" s="23">
        <v>-4821</v>
      </c>
      <c r="H100" s="23">
        <v>4821</v>
      </c>
      <c r="J100"/>
    </row>
    <row r="101" spans="1:10" x14ac:dyDescent="0.2">
      <c r="A101" s="20" t="s">
        <v>111</v>
      </c>
      <c r="B101" s="16" t="s">
        <v>154</v>
      </c>
      <c r="C101" s="21" t="s">
        <v>36</v>
      </c>
      <c r="D101" s="20" t="s">
        <v>189</v>
      </c>
      <c r="E101" s="22">
        <v>43096</v>
      </c>
      <c r="F101" s="23">
        <v>4732</v>
      </c>
      <c r="G101" s="23">
        <v>0</v>
      </c>
      <c r="H101" s="23">
        <v>4732</v>
      </c>
      <c r="J101"/>
    </row>
    <row r="102" spans="1:10" x14ac:dyDescent="0.2">
      <c r="A102" s="20" t="s">
        <v>114</v>
      </c>
      <c r="B102" s="16" t="s">
        <v>168</v>
      </c>
      <c r="C102" s="21" t="s">
        <v>11</v>
      </c>
      <c r="D102" s="20" t="s">
        <v>222</v>
      </c>
      <c r="E102" s="22">
        <v>43266</v>
      </c>
      <c r="F102" s="23">
        <v>4224</v>
      </c>
      <c r="G102" s="23">
        <v>0</v>
      </c>
      <c r="H102" s="23">
        <v>4224</v>
      </c>
      <c r="J102"/>
    </row>
    <row r="103" spans="1:10" x14ac:dyDescent="0.2">
      <c r="A103" s="20" t="s">
        <v>112</v>
      </c>
      <c r="B103" s="16" t="s">
        <v>149</v>
      </c>
      <c r="C103" s="21" t="s">
        <v>24</v>
      </c>
      <c r="D103" s="20" t="s">
        <v>187</v>
      </c>
      <c r="E103" s="22">
        <v>42786</v>
      </c>
      <c r="F103" s="23">
        <v>4198</v>
      </c>
      <c r="G103" s="23">
        <v>0</v>
      </c>
      <c r="H103" s="23">
        <v>4198</v>
      </c>
      <c r="J103"/>
    </row>
    <row r="104" spans="1:10" x14ac:dyDescent="0.2">
      <c r="A104" s="20" t="s">
        <v>112</v>
      </c>
      <c r="B104" s="16" t="s">
        <v>165</v>
      </c>
      <c r="C104" s="21" t="s">
        <v>25</v>
      </c>
      <c r="D104" s="20" t="s">
        <v>213</v>
      </c>
      <c r="E104" s="22">
        <v>42460</v>
      </c>
      <c r="F104" s="23">
        <v>8250</v>
      </c>
      <c r="G104" s="23">
        <v>-4128</v>
      </c>
      <c r="H104" s="23">
        <v>4121</v>
      </c>
      <c r="J104"/>
    </row>
    <row r="105" spans="1:10" x14ac:dyDescent="0.2">
      <c r="A105" s="20" t="s">
        <v>112</v>
      </c>
      <c r="B105" s="16" t="s">
        <v>146</v>
      </c>
      <c r="C105" s="21" t="s">
        <v>14</v>
      </c>
      <c r="D105" s="20" t="s">
        <v>223</v>
      </c>
      <c r="E105" s="22">
        <v>43311</v>
      </c>
      <c r="F105" s="23">
        <v>4057</v>
      </c>
      <c r="G105" s="23">
        <v>0</v>
      </c>
      <c r="H105" s="23">
        <v>4057</v>
      </c>
      <c r="J105"/>
    </row>
    <row r="106" spans="1:10" x14ac:dyDescent="0.2">
      <c r="A106" s="20" t="s">
        <v>114</v>
      </c>
      <c r="B106" s="16" t="s">
        <v>167</v>
      </c>
      <c r="C106" s="21" t="s">
        <v>6</v>
      </c>
      <c r="D106" s="20" t="s">
        <v>224</v>
      </c>
      <c r="E106" s="22">
        <v>43276</v>
      </c>
      <c r="F106" s="23">
        <v>4005</v>
      </c>
      <c r="G106" s="23">
        <v>0</v>
      </c>
      <c r="H106" s="23">
        <v>4005</v>
      </c>
      <c r="J106"/>
    </row>
    <row r="107" spans="1:10" x14ac:dyDescent="0.2">
      <c r="A107" s="20" t="s">
        <v>112</v>
      </c>
      <c r="B107" s="16" t="s">
        <v>146</v>
      </c>
      <c r="C107" s="21" t="s">
        <v>9</v>
      </c>
      <c r="D107" s="20" t="s">
        <v>180</v>
      </c>
      <c r="E107" s="22">
        <v>43178</v>
      </c>
      <c r="F107" s="23">
        <v>3911</v>
      </c>
      <c r="G107" s="23">
        <v>0</v>
      </c>
      <c r="H107" s="23">
        <v>3911</v>
      </c>
      <c r="J107"/>
    </row>
    <row r="108" spans="1:10" x14ac:dyDescent="0.2">
      <c r="A108" s="20" t="s">
        <v>110</v>
      </c>
      <c r="B108" s="16" t="s">
        <v>157</v>
      </c>
      <c r="C108" s="21" t="s">
        <v>73</v>
      </c>
      <c r="D108" s="20" t="s">
        <v>193</v>
      </c>
      <c r="E108" s="22">
        <v>43220</v>
      </c>
      <c r="F108" s="23">
        <v>3850</v>
      </c>
      <c r="G108" s="23">
        <v>0</v>
      </c>
      <c r="H108" s="23">
        <v>3850</v>
      </c>
      <c r="J108"/>
    </row>
    <row r="109" spans="1:10" x14ac:dyDescent="0.2">
      <c r="A109" s="20" t="s">
        <v>112</v>
      </c>
      <c r="B109" s="16" t="s">
        <v>149</v>
      </c>
      <c r="C109" s="21" t="s">
        <v>8</v>
      </c>
      <c r="D109" s="20" t="s">
        <v>208</v>
      </c>
      <c r="E109" s="22">
        <v>43047</v>
      </c>
      <c r="F109" s="23">
        <v>3740</v>
      </c>
      <c r="G109" s="23">
        <v>0</v>
      </c>
      <c r="H109" s="23">
        <v>3740</v>
      </c>
      <c r="J109"/>
    </row>
    <row r="110" spans="1:10" x14ac:dyDescent="0.2">
      <c r="A110" s="20" t="s">
        <v>112</v>
      </c>
      <c r="B110" s="16" t="s">
        <v>149</v>
      </c>
      <c r="C110" s="21" t="s">
        <v>24</v>
      </c>
      <c r="D110" s="20" t="s">
        <v>187</v>
      </c>
      <c r="E110" s="22">
        <v>42786</v>
      </c>
      <c r="F110" s="23">
        <v>3707</v>
      </c>
      <c r="G110" s="23">
        <v>0</v>
      </c>
      <c r="H110" s="23">
        <v>3707</v>
      </c>
      <c r="J110"/>
    </row>
    <row r="111" spans="1:10" x14ac:dyDescent="0.2">
      <c r="A111" s="20" t="s">
        <v>112</v>
      </c>
      <c r="B111" s="16" t="s">
        <v>149</v>
      </c>
      <c r="C111" s="21" t="s">
        <v>24</v>
      </c>
      <c r="D111" s="20" t="s">
        <v>187</v>
      </c>
      <c r="E111" s="22">
        <v>42391</v>
      </c>
      <c r="F111" s="23">
        <v>571039</v>
      </c>
      <c r="G111" s="23">
        <v>-567396</v>
      </c>
      <c r="H111" s="23">
        <v>3643</v>
      </c>
      <c r="J111"/>
    </row>
    <row r="112" spans="1:10" x14ac:dyDescent="0.2">
      <c r="A112" s="20" t="s">
        <v>111</v>
      </c>
      <c r="B112" s="16" t="s">
        <v>154</v>
      </c>
      <c r="C112" s="21" t="s">
        <v>33</v>
      </c>
      <c r="D112" s="20" t="s">
        <v>225</v>
      </c>
      <c r="E112" s="22">
        <v>43152</v>
      </c>
      <c r="F112" s="23">
        <v>3632</v>
      </c>
      <c r="G112" s="23">
        <v>0</v>
      </c>
      <c r="H112" s="23">
        <v>3632</v>
      </c>
      <c r="J112"/>
    </row>
    <row r="113" spans="1:10" x14ac:dyDescent="0.2">
      <c r="A113" s="20" t="s">
        <v>112</v>
      </c>
      <c r="B113" s="16" t="s">
        <v>146</v>
      </c>
      <c r="C113" s="21" t="s">
        <v>14</v>
      </c>
      <c r="D113" s="20" t="s">
        <v>223</v>
      </c>
      <c r="E113" s="22">
        <v>43276</v>
      </c>
      <c r="F113" s="23">
        <v>3558</v>
      </c>
      <c r="G113" s="23">
        <v>0</v>
      </c>
      <c r="H113" s="23">
        <v>3558</v>
      </c>
      <c r="J113"/>
    </row>
    <row r="114" spans="1:10" x14ac:dyDescent="0.2">
      <c r="A114" s="20" t="s">
        <v>112</v>
      </c>
      <c r="B114" s="16" t="s">
        <v>149</v>
      </c>
      <c r="C114" s="21" t="s">
        <v>8</v>
      </c>
      <c r="D114" s="20" t="s">
        <v>208</v>
      </c>
      <c r="E114" s="22">
        <v>43210</v>
      </c>
      <c r="F114" s="23">
        <v>111321</v>
      </c>
      <c r="G114" s="23">
        <v>-107837</v>
      </c>
      <c r="H114" s="23">
        <v>3484</v>
      </c>
      <c r="J114"/>
    </row>
    <row r="115" spans="1:10" x14ac:dyDescent="0.2">
      <c r="A115" s="20" t="s">
        <v>112</v>
      </c>
      <c r="B115" s="16" t="s">
        <v>144</v>
      </c>
      <c r="C115" s="21" t="s">
        <v>75</v>
      </c>
      <c r="D115" s="20" t="s">
        <v>226</v>
      </c>
      <c r="E115" s="22">
        <v>43294</v>
      </c>
      <c r="F115" s="23">
        <v>3399</v>
      </c>
      <c r="G115" s="23">
        <v>0</v>
      </c>
      <c r="H115" s="23">
        <v>3399</v>
      </c>
      <c r="J115"/>
    </row>
    <row r="116" spans="1:10" x14ac:dyDescent="0.2">
      <c r="A116" s="20" t="s">
        <v>112</v>
      </c>
      <c r="B116" s="16" t="s">
        <v>165</v>
      </c>
      <c r="C116" s="21" t="s">
        <v>20</v>
      </c>
      <c r="D116" s="20" t="s">
        <v>227</v>
      </c>
      <c r="E116" s="22">
        <v>43271</v>
      </c>
      <c r="F116" s="23">
        <v>3308</v>
      </c>
      <c r="G116" s="23">
        <v>0</v>
      </c>
      <c r="H116" s="23">
        <v>3308</v>
      </c>
      <c r="J116"/>
    </row>
    <row r="117" spans="1:10" x14ac:dyDescent="0.2">
      <c r="A117" s="20" t="s">
        <v>112</v>
      </c>
      <c r="B117" s="16" t="s">
        <v>149</v>
      </c>
      <c r="C117" s="21" t="s">
        <v>4</v>
      </c>
      <c r="D117" s="20" t="s">
        <v>228</v>
      </c>
      <c r="E117" s="22">
        <v>43034</v>
      </c>
      <c r="F117" s="23">
        <v>3268</v>
      </c>
      <c r="G117" s="23">
        <v>0</v>
      </c>
      <c r="H117" s="23">
        <v>3268</v>
      </c>
      <c r="J117"/>
    </row>
    <row r="118" spans="1:10" x14ac:dyDescent="0.2">
      <c r="A118" s="20" t="s">
        <v>111</v>
      </c>
      <c r="B118" s="16" t="s">
        <v>163</v>
      </c>
      <c r="C118" s="21" t="s">
        <v>56</v>
      </c>
      <c r="D118" s="20" t="s">
        <v>229</v>
      </c>
      <c r="E118" s="22">
        <v>43131</v>
      </c>
      <c r="F118" s="23">
        <v>3169</v>
      </c>
      <c r="G118" s="23">
        <v>0</v>
      </c>
      <c r="H118" s="23">
        <v>3169</v>
      </c>
      <c r="J118"/>
    </row>
    <row r="119" spans="1:10" x14ac:dyDescent="0.2">
      <c r="A119" s="20" t="s">
        <v>110</v>
      </c>
      <c r="B119" s="16" t="s">
        <v>155</v>
      </c>
      <c r="C119" s="21" t="s">
        <v>86</v>
      </c>
      <c r="D119" s="20" t="s">
        <v>191</v>
      </c>
      <c r="E119" s="22">
        <v>43280</v>
      </c>
      <c r="F119" s="23">
        <v>132193</v>
      </c>
      <c r="G119" s="23">
        <v>-129070</v>
      </c>
      <c r="H119" s="23">
        <v>3123</v>
      </c>
      <c r="J119"/>
    </row>
    <row r="120" spans="1:10" x14ac:dyDescent="0.2">
      <c r="A120" s="20" t="s">
        <v>110</v>
      </c>
      <c r="B120" s="16" t="s">
        <v>157</v>
      </c>
      <c r="C120" s="21" t="s">
        <v>77</v>
      </c>
      <c r="D120" s="20" t="s">
        <v>230</v>
      </c>
      <c r="E120" s="22">
        <v>43160</v>
      </c>
      <c r="F120" s="23">
        <v>15605</v>
      </c>
      <c r="G120" s="23">
        <v>-12576</v>
      </c>
      <c r="H120" s="23">
        <v>3029</v>
      </c>
      <c r="J120"/>
    </row>
    <row r="121" spans="1:10" x14ac:dyDescent="0.2">
      <c r="A121" s="20" t="s">
        <v>112</v>
      </c>
      <c r="B121" s="16" t="s">
        <v>144</v>
      </c>
      <c r="C121" s="21" t="s">
        <v>55</v>
      </c>
      <c r="D121" s="20" t="s">
        <v>231</v>
      </c>
      <c r="E121" s="22">
        <v>43312</v>
      </c>
      <c r="F121" s="23">
        <v>37541</v>
      </c>
      <c r="G121" s="23">
        <v>-34541</v>
      </c>
      <c r="H121" s="23">
        <v>3000</v>
      </c>
      <c r="J121"/>
    </row>
    <row r="122" spans="1:10" x14ac:dyDescent="0.2">
      <c r="A122" s="20" t="s">
        <v>114</v>
      </c>
      <c r="B122" s="16" t="s">
        <v>169</v>
      </c>
      <c r="C122" s="21" t="s">
        <v>16</v>
      </c>
      <c r="D122" s="20" t="s">
        <v>62</v>
      </c>
      <c r="E122" s="22">
        <v>43308</v>
      </c>
      <c r="F122" s="23">
        <v>2888</v>
      </c>
      <c r="G122" s="23">
        <v>0</v>
      </c>
      <c r="H122" s="23">
        <v>2888</v>
      </c>
      <c r="J122"/>
    </row>
    <row r="123" spans="1:10" x14ac:dyDescent="0.2">
      <c r="A123" s="20" t="s">
        <v>115</v>
      </c>
      <c r="B123" s="16" t="s">
        <v>150</v>
      </c>
      <c r="C123" s="21" t="s">
        <v>42</v>
      </c>
      <c r="D123" s="20" t="s">
        <v>199</v>
      </c>
      <c r="E123" s="22">
        <v>43307</v>
      </c>
      <c r="F123" s="23">
        <v>2822</v>
      </c>
      <c r="G123" s="23">
        <v>0</v>
      </c>
      <c r="H123" s="23">
        <v>2822</v>
      </c>
      <c r="J123"/>
    </row>
    <row r="124" spans="1:10" x14ac:dyDescent="0.2">
      <c r="A124" s="20" t="s">
        <v>111</v>
      </c>
      <c r="B124" s="16" t="s">
        <v>156</v>
      </c>
      <c r="C124" s="21" t="s">
        <v>51</v>
      </c>
      <c r="D124" s="20" t="s">
        <v>232</v>
      </c>
      <c r="E124" s="22">
        <v>43287</v>
      </c>
      <c r="F124" s="23">
        <v>2762</v>
      </c>
      <c r="G124" s="23">
        <v>0</v>
      </c>
      <c r="H124" s="23">
        <v>2762</v>
      </c>
      <c r="J124"/>
    </row>
    <row r="125" spans="1:10" x14ac:dyDescent="0.2">
      <c r="A125" s="20" t="s">
        <v>118</v>
      </c>
      <c r="B125" s="16" t="s">
        <v>170</v>
      </c>
      <c r="C125" s="21" t="s">
        <v>45</v>
      </c>
      <c r="D125" s="20" t="s">
        <v>233</v>
      </c>
      <c r="E125" s="22">
        <v>42688</v>
      </c>
      <c r="F125" s="23">
        <v>5460</v>
      </c>
      <c r="G125" s="23">
        <v>-2730</v>
      </c>
      <c r="H125" s="23">
        <v>2730</v>
      </c>
      <c r="J125"/>
    </row>
    <row r="126" spans="1:10" x14ac:dyDescent="0.2">
      <c r="A126" s="20" t="s">
        <v>118</v>
      </c>
      <c r="B126" s="16" t="s">
        <v>170</v>
      </c>
      <c r="C126" s="21" t="s">
        <v>45</v>
      </c>
      <c r="D126" s="20" t="s">
        <v>233</v>
      </c>
      <c r="E126" s="22">
        <v>42688</v>
      </c>
      <c r="F126" s="23">
        <v>5460</v>
      </c>
      <c r="G126" s="23">
        <v>-2730</v>
      </c>
      <c r="H126" s="23">
        <v>2730</v>
      </c>
      <c r="J126"/>
    </row>
    <row r="127" spans="1:10" x14ac:dyDescent="0.2">
      <c r="A127" s="20" t="s">
        <v>112</v>
      </c>
      <c r="B127" s="16" t="s">
        <v>152</v>
      </c>
      <c r="C127" s="21" t="s">
        <v>9</v>
      </c>
      <c r="D127" s="20" t="s">
        <v>180</v>
      </c>
      <c r="E127" s="22">
        <v>43273</v>
      </c>
      <c r="F127" s="23">
        <v>2724</v>
      </c>
      <c r="G127" s="23">
        <v>0</v>
      </c>
      <c r="H127" s="23">
        <v>2724</v>
      </c>
      <c r="J127"/>
    </row>
    <row r="128" spans="1:10" x14ac:dyDescent="0.2">
      <c r="A128" s="20" t="s">
        <v>110</v>
      </c>
      <c r="B128" s="16" t="s">
        <v>161</v>
      </c>
      <c r="C128" s="21" t="s">
        <v>92</v>
      </c>
      <c r="D128" s="20" t="s">
        <v>234</v>
      </c>
      <c r="E128" s="22">
        <v>43273</v>
      </c>
      <c r="F128" s="23">
        <v>2665</v>
      </c>
      <c r="G128" s="23">
        <v>0</v>
      </c>
      <c r="H128" s="23">
        <v>2665</v>
      </c>
      <c r="J128"/>
    </row>
    <row r="129" spans="1:10" x14ac:dyDescent="0.2">
      <c r="A129" s="20" t="s">
        <v>112</v>
      </c>
      <c r="B129" s="16" t="s">
        <v>144</v>
      </c>
      <c r="C129" s="21" t="s">
        <v>40</v>
      </c>
      <c r="D129" s="20" t="s">
        <v>198</v>
      </c>
      <c r="E129" s="22">
        <v>43167</v>
      </c>
      <c r="F129" s="23">
        <v>2571</v>
      </c>
      <c r="G129" s="23">
        <v>0</v>
      </c>
      <c r="H129" s="23">
        <v>2571</v>
      </c>
      <c r="J129"/>
    </row>
    <row r="130" spans="1:10" x14ac:dyDescent="0.2">
      <c r="A130" s="20" t="s">
        <v>113</v>
      </c>
      <c r="B130" s="16" t="s">
        <v>159</v>
      </c>
      <c r="C130" s="21" t="s">
        <v>99</v>
      </c>
      <c r="D130" s="20" t="s">
        <v>235</v>
      </c>
      <c r="E130" s="22">
        <v>43308</v>
      </c>
      <c r="F130" s="23">
        <v>51380</v>
      </c>
      <c r="G130" s="23">
        <v>-48811</v>
      </c>
      <c r="H130" s="23">
        <v>2569</v>
      </c>
      <c r="J130"/>
    </row>
    <row r="131" spans="1:10" x14ac:dyDescent="0.2">
      <c r="A131" s="20" t="s">
        <v>109</v>
      </c>
      <c r="B131" s="16" t="s">
        <v>171</v>
      </c>
      <c r="C131" s="21" t="s">
        <v>33</v>
      </c>
      <c r="D131" s="20" t="s">
        <v>225</v>
      </c>
      <c r="E131" s="22">
        <v>43229</v>
      </c>
      <c r="F131" s="23">
        <v>2408</v>
      </c>
      <c r="G131" s="23">
        <v>0</v>
      </c>
      <c r="H131" s="23">
        <v>2408</v>
      </c>
      <c r="J131"/>
    </row>
    <row r="132" spans="1:10" x14ac:dyDescent="0.2">
      <c r="A132" s="20" t="s">
        <v>108</v>
      </c>
      <c r="B132" s="16" t="s">
        <v>160</v>
      </c>
      <c r="C132" s="21" t="s">
        <v>38</v>
      </c>
      <c r="D132" s="20" t="s">
        <v>236</v>
      </c>
      <c r="E132" s="22">
        <v>43122</v>
      </c>
      <c r="F132" s="23">
        <v>2343</v>
      </c>
      <c r="G132" s="23">
        <v>0</v>
      </c>
      <c r="H132" s="23">
        <v>2343</v>
      </c>
      <c r="J132"/>
    </row>
    <row r="133" spans="1:10" x14ac:dyDescent="0.2">
      <c r="A133" s="20" t="s">
        <v>109</v>
      </c>
      <c r="B133" s="16" t="s">
        <v>171</v>
      </c>
      <c r="C133" s="21" t="s">
        <v>22</v>
      </c>
      <c r="D133" s="20" t="s">
        <v>237</v>
      </c>
      <c r="E133" s="22">
        <v>43185</v>
      </c>
      <c r="F133" s="23">
        <v>2298</v>
      </c>
      <c r="G133" s="23">
        <v>0</v>
      </c>
      <c r="H133" s="23">
        <v>2298</v>
      </c>
      <c r="J133"/>
    </row>
    <row r="134" spans="1:10" x14ac:dyDescent="0.2">
      <c r="A134" s="20" t="s">
        <v>110</v>
      </c>
      <c r="B134" s="16" t="s">
        <v>161</v>
      </c>
      <c r="C134" s="21" t="s">
        <v>33</v>
      </c>
      <c r="D134" s="20" t="s">
        <v>225</v>
      </c>
      <c r="E134" s="22">
        <v>43088</v>
      </c>
      <c r="F134" s="23">
        <v>4488</v>
      </c>
      <c r="G134" s="23">
        <v>-2248</v>
      </c>
      <c r="H134" s="23">
        <v>2240</v>
      </c>
      <c r="J134"/>
    </row>
    <row r="135" spans="1:10" x14ac:dyDescent="0.2">
      <c r="A135" s="20" t="s">
        <v>112</v>
      </c>
      <c r="B135" s="16" t="s">
        <v>146</v>
      </c>
      <c r="C135" s="21" t="s">
        <v>9</v>
      </c>
      <c r="D135" s="20" t="s">
        <v>180</v>
      </c>
      <c r="E135" s="22">
        <v>43291</v>
      </c>
      <c r="F135" s="23">
        <v>2179</v>
      </c>
      <c r="G135" s="23">
        <v>0</v>
      </c>
      <c r="H135" s="23">
        <v>2179</v>
      </c>
      <c r="J135"/>
    </row>
    <row r="136" spans="1:10" x14ac:dyDescent="0.2">
      <c r="A136" s="20" t="s">
        <v>112</v>
      </c>
      <c r="B136" s="16" t="s">
        <v>165</v>
      </c>
      <c r="C136" s="21" t="s">
        <v>36</v>
      </c>
      <c r="D136" s="20" t="s">
        <v>189</v>
      </c>
      <c r="E136" s="22">
        <v>42648</v>
      </c>
      <c r="F136" s="23">
        <v>178911</v>
      </c>
      <c r="G136" s="23">
        <v>-176783</v>
      </c>
      <c r="H136" s="23">
        <v>2127</v>
      </c>
      <c r="J136"/>
    </row>
    <row r="137" spans="1:10" x14ac:dyDescent="0.2">
      <c r="A137" s="20" t="s">
        <v>112</v>
      </c>
      <c r="B137" s="16" t="s">
        <v>144</v>
      </c>
      <c r="C137" s="21" t="s">
        <v>37</v>
      </c>
      <c r="D137" s="20" t="s">
        <v>238</v>
      </c>
      <c r="E137" s="22">
        <v>43251</v>
      </c>
      <c r="F137" s="23">
        <v>2100</v>
      </c>
      <c r="G137" s="23">
        <v>0</v>
      </c>
      <c r="H137" s="23">
        <v>2100</v>
      </c>
      <c r="J137"/>
    </row>
    <row r="138" spans="1:10" x14ac:dyDescent="0.2">
      <c r="A138" s="20" t="s">
        <v>108</v>
      </c>
      <c r="B138" s="16" t="s">
        <v>151</v>
      </c>
      <c r="C138" s="21" t="s">
        <v>5</v>
      </c>
      <c r="D138" s="20" t="s">
        <v>186</v>
      </c>
      <c r="E138" s="22">
        <v>43068</v>
      </c>
      <c r="F138" s="23">
        <v>34947</v>
      </c>
      <c r="G138" s="23">
        <v>-32863</v>
      </c>
      <c r="H138" s="23">
        <v>2084</v>
      </c>
      <c r="J138"/>
    </row>
    <row r="139" spans="1:10" x14ac:dyDescent="0.2">
      <c r="A139" s="20" t="s">
        <v>112</v>
      </c>
      <c r="B139" s="16" t="s">
        <v>165</v>
      </c>
      <c r="C139" s="21" t="s">
        <v>70</v>
      </c>
      <c r="D139" s="20" t="s">
        <v>239</v>
      </c>
      <c r="E139" s="22">
        <v>43109</v>
      </c>
      <c r="F139" s="23">
        <v>38844</v>
      </c>
      <c r="G139" s="23">
        <v>-36808</v>
      </c>
      <c r="H139" s="23">
        <v>2035</v>
      </c>
      <c r="J139"/>
    </row>
    <row r="140" spans="1:10" x14ac:dyDescent="0.2">
      <c r="A140" s="20" t="s">
        <v>112</v>
      </c>
      <c r="B140" s="16" t="s">
        <v>149</v>
      </c>
      <c r="C140" s="21" t="s">
        <v>24</v>
      </c>
      <c r="D140" s="20" t="s">
        <v>187</v>
      </c>
      <c r="E140" s="22">
        <v>42969</v>
      </c>
      <c r="F140" s="23">
        <v>2002</v>
      </c>
      <c r="G140" s="23">
        <v>0</v>
      </c>
      <c r="H140" s="23">
        <v>2002</v>
      </c>
      <c r="J140"/>
    </row>
    <row r="141" spans="1:10" x14ac:dyDescent="0.2">
      <c r="A141" s="20" t="s">
        <v>112</v>
      </c>
      <c r="B141" s="16" t="s">
        <v>149</v>
      </c>
      <c r="C141" s="21" t="s">
        <v>24</v>
      </c>
      <c r="D141" s="20" t="s">
        <v>187</v>
      </c>
      <c r="E141" s="22">
        <v>42885</v>
      </c>
      <c r="F141" s="23">
        <v>977690</v>
      </c>
      <c r="G141" s="23">
        <v>-975706</v>
      </c>
      <c r="H141" s="23">
        <v>1985</v>
      </c>
      <c r="J141"/>
    </row>
    <row r="142" spans="1:10" x14ac:dyDescent="0.2">
      <c r="A142" s="20" t="s">
        <v>112</v>
      </c>
      <c r="B142" s="16" t="s">
        <v>146</v>
      </c>
      <c r="C142" s="21" t="s">
        <v>9</v>
      </c>
      <c r="D142" s="20" t="s">
        <v>180</v>
      </c>
      <c r="E142" s="22">
        <v>43208</v>
      </c>
      <c r="F142" s="23">
        <v>1976</v>
      </c>
      <c r="G142" s="23">
        <v>0</v>
      </c>
      <c r="H142" s="23">
        <v>1976</v>
      </c>
      <c r="J142"/>
    </row>
    <row r="143" spans="1:10" x14ac:dyDescent="0.2">
      <c r="A143" s="20" t="s">
        <v>115</v>
      </c>
      <c r="B143" s="16" t="s">
        <v>150</v>
      </c>
      <c r="C143" s="21" t="s">
        <v>42</v>
      </c>
      <c r="D143" s="20" t="s">
        <v>199</v>
      </c>
      <c r="E143" s="22">
        <v>43298</v>
      </c>
      <c r="F143" s="23">
        <v>1967</v>
      </c>
      <c r="G143" s="23">
        <v>0</v>
      </c>
      <c r="H143" s="23">
        <v>1967</v>
      </c>
      <c r="J143"/>
    </row>
    <row r="144" spans="1:10" x14ac:dyDescent="0.2">
      <c r="A144" s="20" t="s">
        <v>112</v>
      </c>
      <c r="B144" s="16" t="s">
        <v>149</v>
      </c>
      <c r="C144" s="21" t="s">
        <v>8</v>
      </c>
      <c r="D144" s="20" t="s">
        <v>208</v>
      </c>
      <c r="E144" s="22">
        <v>43161</v>
      </c>
      <c r="F144" s="23">
        <v>1962</v>
      </c>
      <c r="G144" s="23">
        <v>0</v>
      </c>
      <c r="H144" s="23">
        <v>1962</v>
      </c>
      <c r="J144"/>
    </row>
    <row r="145" spans="1:10" x14ac:dyDescent="0.2">
      <c r="A145" s="20" t="s">
        <v>115</v>
      </c>
      <c r="B145" s="16" t="s">
        <v>150</v>
      </c>
      <c r="C145" s="21" t="s">
        <v>42</v>
      </c>
      <c r="D145" s="20" t="s">
        <v>199</v>
      </c>
      <c r="E145" s="22">
        <v>43299</v>
      </c>
      <c r="F145" s="23">
        <v>1955</v>
      </c>
      <c r="G145" s="23">
        <v>0</v>
      </c>
      <c r="H145" s="23">
        <v>1955</v>
      </c>
      <c r="J145"/>
    </row>
    <row r="146" spans="1:10" x14ac:dyDescent="0.2">
      <c r="A146" s="20" t="s">
        <v>112</v>
      </c>
      <c r="B146" s="16" t="s">
        <v>149</v>
      </c>
      <c r="C146" s="21" t="s">
        <v>24</v>
      </c>
      <c r="D146" s="20" t="s">
        <v>187</v>
      </c>
      <c r="E146" s="22">
        <v>42445</v>
      </c>
      <c r="F146" s="23">
        <v>1952</v>
      </c>
      <c r="G146" s="23">
        <v>0</v>
      </c>
      <c r="H146" s="23">
        <v>1952</v>
      </c>
      <c r="J146"/>
    </row>
    <row r="147" spans="1:10" x14ac:dyDescent="0.2">
      <c r="A147" s="20" t="s">
        <v>112</v>
      </c>
      <c r="B147" s="16" t="s">
        <v>149</v>
      </c>
      <c r="C147" s="21" t="s">
        <v>24</v>
      </c>
      <c r="D147" s="20" t="s">
        <v>187</v>
      </c>
      <c r="E147" s="22">
        <v>42977</v>
      </c>
      <c r="F147" s="23">
        <v>1945</v>
      </c>
      <c r="G147" s="23">
        <v>0</v>
      </c>
      <c r="H147" s="23">
        <v>1945</v>
      </c>
      <c r="J147"/>
    </row>
    <row r="148" spans="1:10" x14ac:dyDescent="0.2">
      <c r="A148" s="20" t="s">
        <v>112</v>
      </c>
      <c r="B148" s="16" t="s">
        <v>149</v>
      </c>
      <c r="C148" s="21" t="s">
        <v>24</v>
      </c>
      <c r="D148" s="20" t="s">
        <v>187</v>
      </c>
      <c r="E148" s="22">
        <v>42426</v>
      </c>
      <c r="F148" s="23">
        <v>44327</v>
      </c>
      <c r="G148" s="23">
        <v>-42400</v>
      </c>
      <c r="H148" s="23">
        <v>1927</v>
      </c>
      <c r="J148"/>
    </row>
    <row r="149" spans="1:10" x14ac:dyDescent="0.2">
      <c r="A149" s="20" t="s">
        <v>111</v>
      </c>
      <c r="B149" s="16" t="s">
        <v>156</v>
      </c>
      <c r="C149" s="21" t="s">
        <v>68</v>
      </c>
      <c r="D149" s="20" t="s">
        <v>240</v>
      </c>
      <c r="E149" s="22">
        <v>43024</v>
      </c>
      <c r="F149" s="23">
        <v>1899</v>
      </c>
      <c r="G149" s="23">
        <v>0</v>
      </c>
      <c r="H149" s="23">
        <v>1899</v>
      </c>
      <c r="J149"/>
    </row>
    <row r="150" spans="1:10" x14ac:dyDescent="0.2">
      <c r="A150" s="20" t="s">
        <v>115</v>
      </c>
      <c r="B150" s="16" t="s">
        <v>150</v>
      </c>
      <c r="C150" s="21" t="s">
        <v>3</v>
      </c>
      <c r="D150" s="20" t="s">
        <v>185</v>
      </c>
      <c r="E150" s="22">
        <v>43242</v>
      </c>
      <c r="F150" s="23">
        <v>1884</v>
      </c>
      <c r="G150" s="23">
        <v>0</v>
      </c>
      <c r="H150" s="23">
        <v>1884</v>
      </c>
      <c r="J150"/>
    </row>
    <row r="151" spans="1:10" x14ac:dyDescent="0.2">
      <c r="A151" s="20" t="s">
        <v>111</v>
      </c>
      <c r="B151" s="16" t="s">
        <v>163</v>
      </c>
      <c r="C151" s="21" t="s">
        <v>66</v>
      </c>
      <c r="D151" s="20" t="s">
        <v>241</v>
      </c>
      <c r="E151" s="22">
        <v>43276</v>
      </c>
      <c r="F151" s="23">
        <v>1875</v>
      </c>
      <c r="G151" s="23">
        <v>0</v>
      </c>
      <c r="H151" s="23">
        <v>1875</v>
      </c>
      <c r="J151"/>
    </row>
    <row r="152" spans="1:10" x14ac:dyDescent="0.2">
      <c r="A152" s="20" t="s">
        <v>111</v>
      </c>
      <c r="B152" s="16" t="s">
        <v>163</v>
      </c>
      <c r="C152" s="21" t="s">
        <v>66</v>
      </c>
      <c r="D152" s="20" t="s">
        <v>241</v>
      </c>
      <c r="E152" s="22">
        <v>43304</v>
      </c>
      <c r="F152" s="23">
        <v>1875</v>
      </c>
      <c r="G152" s="23">
        <v>0</v>
      </c>
      <c r="H152" s="23">
        <v>1875</v>
      </c>
      <c r="J152"/>
    </row>
    <row r="153" spans="1:10" x14ac:dyDescent="0.2">
      <c r="A153" s="20" t="s">
        <v>108</v>
      </c>
      <c r="B153" s="16" t="s">
        <v>147</v>
      </c>
      <c r="C153" s="21" t="s">
        <v>7</v>
      </c>
      <c r="D153" s="20" t="s">
        <v>177</v>
      </c>
      <c r="E153" s="22">
        <v>43004</v>
      </c>
      <c r="F153" s="23">
        <v>1810</v>
      </c>
      <c r="G153" s="23">
        <v>0</v>
      </c>
      <c r="H153" s="23">
        <v>1810</v>
      </c>
      <c r="J153"/>
    </row>
    <row r="154" spans="1:10" x14ac:dyDescent="0.2">
      <c r="A154" s="20" t="s">
        <v>109</v>
      </c>
      <c r="B154" s="16" t="s">
        <v>171</v>
      </c>
      <c r="C154" s="21" t="s">
        <v>88</v>
      </c>
      <c r="D154" s="20" t="s">
        <v>242</v>
      </c>
      <c r="E154" s="22">
        <v>43264</v>
      </c>
      <c r="F154" s="23">
        <v>1755</v>
      </c>
      <c r="G154" s="23">
        <v>0</v>
      </c>
      <c r="H154" s="23">
        <v>1755</v>
      </c>
      <c r="J154"/>
    </row>
    <row r="155" spans="1:10" x14ac:dyDescent="0.2">
      <c r="A155" s="20" t="s">
        <v>109</v>
      </c>
      <c r="B155" s="16" t="s">
        <v>172</v>
      </c>
      <c r="C155" s="21" t="s">
        <v>6</v>
      </c>
      <c r="D155" s="20" t="s">
        <v>224</v>
      </c>
      <c r="E155" s="22">
        <v>43270</v>
      </c>
      <c r="F155" s="23">
        <v>1709</v>
      </c>
      <c r="G155" s="23">
        <v>0</v>
      </c>
      <c r="H155" s="23">
        <v>1709</v>
      </c>
      <c r="J155"/>
    </row>
    <row r="156" spans="1:10" x14ac:dyDescent="0.2">
      <c r="A156" s="20" t="s">
        <v>109</v>
      </c>
      <c r="B156" s="16" t="s">
        <v>172</v>
      </c>
      <c r="C156" s="21" t="s">
        <v>6</v>
      </c>
      <c r="D156" s="20" t="s">
        <v>224</v>
      </c>
      <c r="E156" s="22">
        <v>43292</v>
      </c>
      <c r="F156" s="23">
        <v>1709</v>
      </c>
      <c r="G156" s="23">
        <v>0</v>
      </c>
      <c r="H156" s="23">
        <v>1709</v>
      </c>
      <c r="J156"/>
    </row>
    <row r="157" spans="1:10" x14ac:dyDescent="0.2">
      <c r="A157" s="20" t="s">
        <v>109</v>
      </c>
      <c r="B157" s="16" t="s">
        <v>171</v>
      </c>
      <c r="C157" s="21" t="s">
        <v>41</v>
      </c>
      <c r="D157" s="20" t="s">
        <v>243</v>
      </c>
      <c r="E157" s="22">
        <v>43312</v>
      </c>
      <c r="F157" s="23">
        <v>1706</v>
      </c>
      <c r="G157" s="23">
        <v>0</v>
      </c>
      <c r="H157" s="23">
        <v>1706</v>
      </c>
      <c r="J157"/>
    </row>
    <row r="158" spans="1:10" x14ac:dyDescent="0.2">
      <c r="A158" s="20" t="s">
        <v>112</v>
      </c>
      <c r="B158" s="16" t="s">
        <v>149</v>
      </c>
      <c r="C158" s="21" t="s">
        <v>24</v>
      </c>
      <c r="D158" s="20" t="s">
        <v>187</v>
      </c>
      <c r="E158" s="22">
        <v>42440</v>
      </c>
      <c r="F158" s="23">
        <v>1684</v>
      </c>
      <c r="G158" s="23">
        <v>0</v>
      </c>
      <c r="H158" s="23">
        <v>1684</v>
      </c>
      <c r="J158"/>
    </row>
    <row r="159" spans="1:10" x14ac:dyDescent="0.2">
      <c r="A159" s="20" t="s">
        <v>112</v>
      </c>
      <c r="B159" s="16" t="s">
        <v>149</v>
      </c>
      <c r="C159" s="21" t="s">
        <v>8</v>
      </c>
      <c r="D159" s="20" t="s">
        <v>208</v>
      </c>
      <c r="E159" s="22">
        <v>43178</v>
      </c>
      <c r="F159" s="23">
        <v>1630</v>
      </c>
      <c r="G159" s="23">
        <v>0</v>
      </c>
      <c r="H159" s="23">
        <v>1630</v>
      </c>
      <c r="J159"/>
    </row>
    <row r="160" spans="1:10" x14ac:dyDescent="0.2">
      <c r="A160" s="20" t="s">
        <v>112</v>
      </c>
      <c r="B160" s="16" t="s">
        <v>144</v>
      </c>
      <c r="C160" s="21" t="s">
        <v>5</v>
      </c>
      <c r="D160" s="20" t="s">
        <v>186</v>
      </c>
      <c r="E160" s="22">
        <v>43200</v>
      </c>
      <c r="F160" s="23">
        <v>1596</v>
      </c>
      <c r="G160" s="23">
        <v>0</v>
      </c>
      <c r="H160" s="23">
        <v>1596</v>
      </c>
      <c r="J160"/>
    </row>
    <row r="161" spans="1:10" x14ac:dyDescent="0.2">
      <c r="A161" s="20" t="s">
        <v>115</v>
      </c>
      <c r="B161" s="16" t="s">
        <v>173</v>
      </c>
      <c r="C161" s="21" t="s">
        <v>50</v>
      </c>
      <c r="D161" s="20" t="s">
        <v>244</v>
      </c>
      <c r="E161" s="22">
        <v>43249</v>
      </c>
      <c r="F161" s="23">
        <v>1592</v>
      </c>
      <c r="G161" s="23">
        <v>0</v>
      </c>
      <c r="H161" s="23">
        <v>1592</v>
      </c>
      <c r="J161"/>
    </row>
    <row r="162" spans="1:10" x14ac:dyDescent="0.2">
      <c r="A162" s="20" t="s">
        <v>115</v>
      </c>
      <c r="B162" s="16" t="s">
        <v>173</v>
      </c>
      <c r="C162" s="21" t="s">
        <v>50</v>
      </c>
      <c r="D162" s="20" t="s">
        <v>244</v>
      </c>
      <c r="E162" s="22">
        <v>43249</v>
      </c>
      <c r="F162" s="23">
        <v>1592</v>
      </c>
      <c r="G162" s="23">
        <v>0</v>
      </c>
      <c r="H162" s="23">
        <v>1592</v>
      </c>
      <c r="J162"/>
    </row>
    <row r="163" spans="1:10" x14ac:dyDescent="0.2">
      <c r="A163" s="20" t="s">
        <v>108</v>
      </c>
      <c r="B163" s="16" t="s">
        <v>151</v>
      </c>
      <c r="C163" s="21" t="s">
        <v>5</v>
      </c>
      <c r="D163" s="20" t="s">
        <v>186</v>
      </c>
      <c r="E163" s="22">
        <v>42933</v>
      </c>
      <c r="F163" s="23">
        <v>1584</v>
      </c>
      <c r="G163" s="23">
        <v>0</v>
      </c>
      <c r="H163" s="23">
        <v>1584</v>
      </c>
      <c r="J163"/>
    </row>
    <row r="164" spans="1:10" x14ac:dyDescent="0.2">
      <c r="A164" s="20" t="s">
        <v>109</v>
      </c>
      <c r="B164" s="16" t="s">
        <v>171</v>
      </c>
      <c r="C164" s="21" t="s">
        <v>87</v>
      </c>
      <c r="D164" s="20" t="s">
        <v>245</v>
      </c>
      <c r="E164" s="22">
        <v>43251</v>
      </c>
      <c r="F164" s="23">
        <v>1576</v>
      </c>
      <c r="G164" s="23">
        <v>0</v>
      </c>
      <c r="H164" s="23">
        <v>1576</v>
      </c>
      <c r="J164"/>
    </row>
    <row r="165" spans="1:10" x14ac:dyDescent="0.2">
      <c r="A165" s="20" t="s">
        <v>112</v>
      </c>
      <c r="B165" s="16" t="s">
        <v>149</v>
      </c>
      <c r="C165" s="21" t="s">
        <v>8</v>
      </c>
      <c r="D165" s="20" t="s">
        <v>208</v>
      </c>
      <c r="E165" s="22">
        <v>43220</v>
      </c>
      <c r="F165" s="23">
        <v>1558</v>
      </c>
      <c r="G165" s="23">
        <v>0</v>
      </c>
      <c r="H165" s="23">
        <v>1558</v>
      </c>
      <c r="J165"/>
    </row>
    <row r="166" spans="1:10" x14ac:dyDescent="0.2">
      <c r="A166" s="20" t="s">
        <v>112</v>
      </c>
      <c r="B166" s="16" t="s">
        <v>149</v>
      </c>
      <c r="C166" s="21" t="s">
        <v>24</v>
      </c>
      <c r="D166" s="20" t="s">
        <v>187</v>
      </c>
      <c r="E166" s="22">
        <v>43059</v>
      </c>
      <c r="F166" s="23">
        <v>1463</v>
      </c>
      <c r="G166" s="23">
        <v>0</v>
      </c>
      <c r="H166" s="23">
        <v>1463</v>
      </c>
      <c r="J166"/>
    </row>
    <row r="167" spans="1:10" x14ac:dyDescent="0.2">
      <c r="A167" s="20" t="s">
        <v>109</v>
      </c>
      <c r="B167" s="16" t="s">
        <v>171</v>
      </c>
      <c r="C167" s="21" t="s">
        <v>58</v>
      </c>
      <c r="D167" s="20" t="s">
        <v>246</v>
      </c>
      <c r="E167" s="22">
        <v>43280</v>
      </c>
      <c r="F167" s="23">
        <v>1445</v>
      </c>
      <c r="G167" s="23">
        <v>0</v>
      </c>
      <c r="H167" s="23">
        <v>1445</v>
      </c>
      <c r="J167"/>
    </row>
    <row r="168" spans="1:10" x14ac:dyDescent="0.2">
      <c r="A168" s="20" t="s">
        <v>115</v>
      </c>
      <c r="B168" s="16" t="s">
        <v>158</v>
      </c>
      <c r="C168" s="21" t="s">
        <v>31</v>
      </c>
      <c r="D168" s="20" t="s">
        <v>195</v>
      </c>
      <c r="E168" s="22">
        <v>43228</v>
      </c>
      <c r="F168" s="23">
        <v>1420</v>
      </c>
      <c r="G168" s="23">
        <v>0</v>
      </c>
      <c r="H168" s="23">
        <v>1420</v>
      </c>
      <c r="J168"/>
    </row>
    <row r="169" spans="1:10" x14ac:dyDescent="0.2">
      <c r="A169" s="20" t="s">
        <v>112</v>
      </c>
      <c r="B169" s="16" t="s">
        <v>152</v>
      </c>
      <c r="C169" s="21" t="s">
        <v>34</v>
      </c>
      <c r="D169" s="20" t="s">
        <v>190</v>
      </c>
      <c r="E169" s="22">
        <v>43290</v>
      </c>
      <c r="F169" s="23">
        <v>4698</v>
      </c>
      <c r="G169" s="23">
        <v>-3287</v>
      </c>
      <c r="H169" s="23">
        <v>1411</v>
      </c>
      <c r="J169"/>
    </row>
    <row r="170" spans="1:10" x14ac:dyDescent="0.2">
      <c r="A170" s="20" t="s">
        <v>112</v>
      </c>
      <c r="B170" s="16" t="s">
        <v>152</v>
      </c>
      <c r="C170" s="21" t="s">
        <v>34</v>
      </c>
      <c r="D170" s="20" t="s">
        <v>190</v>
      </c>
      <c r="E170" s="22">
        <v>43290</v>
      </c>
      <c r="F170" s="23">
        <v>4698</v>
      </c>
      <c r="G170" s="23">
        <v>-3287</v>
      </c>
      <c r="H170" s="23">
        <v>1411</v>
      </c>
      <c r="J170"/>
    </row>
    <row r="171" spans="1:10" x14ac:dyDescent="0.2">
      <c r="A171" s="20" t="s">
        <v>112</v>
      </c>
      <c r="B171" s="16" t="s">
        <v>165</v>
      </c>
      <c r="C171" s="21" t="s">
        <v>25</v>
      </c>
      <c r="D171" s="20" t="s">
        <v>213</v>
      </c>
      <c r="E171" s="22">
        <v>43159</v>
      </c>
      <c r="F171" s="23">
        <v>13805</v>
      </c>
      <c r="G171" s="23">
        <v>-12424</v>
      </c>
      <c r="H171" s="23">
        <v>1380</v>
      </c>
      <c r="J171"/>
    </row>
    <row r="172" spans="1:10" x14ac:dyDescent="0.2">
      <c r="A172" s="20" t="s">
        <v>112</v>
      </c>
      <c r="B172" s="16" t="s">
        <v>165</v>
      </c>
      <c r="C172" s="21" t="s">
        <v>25</v>
      </c>
      <c r="D172" s="20" t="s">
        <v>213</v>
      </c>
      <c r="E172" s="22">
        <v>43257</v>
      </c>
      <c r="F172" s="23">
        <v>1329</v>
      </c>
      <c r="G172" s="23">
        <v>0</v>
      </c>
      <c r="H172" s="23">
        <v>1329</v>
      </c>
      <c r="J172"/>
    </row>
    <row r="173" spans="1:10" x14ac:dyDescent="0.2">
      <c r="A173" s="20" t="s">
        <v>111</v>
      </c>
      <c r="B173" s="16" t="s">
        <v>154</v>
      </c>
      <c r="C173" s="21" t="s">
        <v>36</v>
      </c>
      <c r="D173" s="20" t="s">
        <v>189</v>
      </c>
      <c r="E173" s="22">
        <v>43201</v>
      </c>
      <c r="F173" s="23">
        <v>1325</v>
      </c>
      <c r="G173" s="23">
        <v>0</v>
      </c>
      <c r="H173" s="23">
        <v>1325</v>
      </c>
      <c r="J173"/>
    </row>
    <row r="174" spans="1:10" x14ac:dyDescent="0.2">
      <c r="A174" s="20" t="s">
        <v>112</v>
      </c>
      <c r="B174" s="16" t="s">
        <v>152</v>
      </c>
      <c r="C174" s="21" t="s">
        <v>34</v>
      </c>
      <c r="D174" s="20" t="s">
        <v>190</v>
      </c>
      <c r="E174" s="22">
        <v>43300</v>
      </c>
      <c r="F174" s="23">
        <v>2428</v>
      </c>
      <c r="G174" s="23">
        <v>-1106</v>
      </c>
      <c r="H174" s="23">
        <v>1323</v>
      </c>
      <c r="J174"/>
    </row>
    <row r="175" spans="1:10" x14ac:dyDescent="0.2">
      <c r="A175" s="20" t="s">
        <v>112</v>
      </c>
      <c r="B175" s="16" t="s">
        <v>152</v>
      </c>
      <c r="C175" s="21" t="s">
        <v>34</v>
      </c>
      <c r="D175" s="20" t="s">
        <v>190</v>
      </c>
      <c r="E175" s="22">
        <v>43300</v>
      </c>
      <c r="F175" s="23">
        <v>2428</v>
      </c>
      <c r="G175" s="23">
        <v>-1106</v>
      </c>
      <c r="H175" s="23">
        <v>1323</v>
      </c>
      <c r="J175"/>
    </row>
    <row r="176" spans="1:10" x14ac:dyDescent="0.2">
      <c r="A176" s="20" t="s">
        <v>112</v>
      </c>
      <c r="B176" s="16" t="s">
        <v>146</v>
      </c>
      <c r="C176" s="21" t="s">
        <v>45</v>
      </c>
      <c r="D176" s="20" t="s">
        <v>233</v>
      </c>
      <c r="E176" s="22">
        <v>43307</v>
      </c>
      <c r="F176" s="23">
        <v>1302</v>
      </c>
      <c r="G176" s="23">
        <v>0</v>
      </c>
      <c r="H176" s="23">
        <v>1302</v>
      </c>
      <c r="J176"/>
    </row>
    <row r="177" spans="1:10" x14ac:dyDescent="0.2">
      <c r="A177" s="20" t="s">
        <v>114</v>
      </c>
      <c r="B177" s="16" t="s">
        <v>167</v>
      </c>
      <c r="C177" s="21" t="s">
        <v>67</v>
      </c>
      <c r="D177" s="20" t="s">
        <v>247</v>
      </c>
      <c r="E177" s="22">
        <v>43154</v>
      </c>
      <c r="F177" s="23">
        <v>126231</v>
      </c>
      <c r="G177" s="23">
        <v>-124977</v>
      </c>
      <c r="H177" s="23">
        <v>1254</v>
      </c>
      <c r="J177"/>
    </row>
    <row r="178" spans="1:10" x14ac:dyDescent="0.2">
      <c r="A178" s="20" t="s">
        <v>109</v>
      </c>
      <c r="B178" s="16" t="s">
        <v>171</v>
      </c>
      <c r="C178" s="21" t="s">
        <v>23</v>
      </c>
      <c r="D178" s="20" t="s">
        <v>248</v>
      </c>
      <c r="E178" s="22">
        <v>43187</v>
      </c>
      <c r="F178" s="23">
        <v>1223</v>
      </c>
      <c r="G178" s="23">
        <v>0</v>
      </c>
      <c r="H178" s="23">
        <v>1223</v>
      </c>
      <c r="J178"/>
    </row>
    <row r="179" spans="1:10" x14ac:dyDescent="0.2">
      <c r="A179" s="20" t="s">
        <v>109</v>
      </c>
      <c r="B179" s="16" t="s">
        <v>171</v>
      </c>
      <c r="C179" s="21" t="s">
        <v>23</v>
      </c>
      <c r="D179" s="20" t="s">
        <v>248</v>
      </c>
      <c r="E179" s="22">
        <v>43215</v>
      </c>
      <c r="F179" s="23">
        <v>1223</v>
      </c>
      <c r="G179" s="23">
        <v>0</v>
      </c>
      <c r="H179" s="23">
        <v>1223</v>
      </c>
      <c r="J179"/>
    </row>
    <row r="180" spans="1:10" x14ac:dyDescent="0.2">
      <c r="A180" s="20" t="s">
        <v>109</v>
      </c>
      <c r="B180" s="16" t="s">
        <v>171</v>
      </c>
      <c r="C180" s="21" t="s">
        <v>23</v>
      </c>
      <c r="D180" s="20" t="s">
        <v>248</v>
      </c>
      <c r="E180" s="22">
        <v>43244</v>
      </c>
      <c r="F180" s="23">
        <v>1223</v>
      </c>
      <c r="G180" s="23">
        <v>0</v>
      </c>
      <c r="H180" s="23">
        <v>1223</v>
      </c>
      <c r="J180"/>
    </row>
    <row r="181" spans="1:10" x14ac:dyDescent="0.2">
      <c r="A181" s="20" t="s">
        <v>109</v>
      </c>
      <c r="B181" s="16" t="s">
        <v>171</v>
      </c>
      <c r="C181" s="21" t="s">
        <v>23</v>
      </c>
      <c r="D181" s="20" t="s">
        <v>248</v>
      </c>
      <c r="E181" s="22">
        <v>43279</v>
      </c>
      <c r="F181" s="23">
        <v>1223</v>
      </c>
      <c r="G181" s="23">
        <v>0</v>
      </c>
      <c r="H181" s="23">
        <v>1223</v>
      </c>
      <c r="J181"/>
    </row>
    <row r="182" spans="1:10" x14ac:dyDescent="0.2">
      <c r="A182" s="20" t="s">
        <v>109</v>
      </c>
      <c r="B182" s="16" t="s">
        <v>171</v>
      </c>
      <c r="C182" s="21" t="s">
        <v>23</v>
      </c>
      <c r="D182" s="20" t="s">
        <v>248</v>
      </c>
      <c r="E182" s="22">
        <v>43312</v>
      </c>
      <c r="F182" s="23">
        <v>1223</v>
      </c>
      <c r="G182" s="23">
        <v>0</v>
      </c>
      <c r="H182" s="23">
        <v>1223</v>
      </c>
      <c r="J182"/>
    </row>
    <row r="183" spans="1:10" x14ac:dyDescent="0.2">
      <c r="A183" s="20" t="s">
        <v>109</v>
      </c>
      <c r="B183" s="16" t="s">
        <v>171</v>
      </c>
      <c r="C183" s="21" t="s">
        <v>1</v>
      </c>
      <c r="D183" s="20" t="s">
        <v>219</v>
      </c>
      <c r="E183" s="22">
        <v>43312</v>
      </c>
      <c r="F183" s="23">
        <v>1217</v>
      </c>
      <c r="G183" s="23">
        <v>0</v>
      </c>
      <c r="H183" s="23">
        <v>1217</v>
      </c>
      <c r="J183"/>
    </row>
    <row r="184" spans="1:10" x14ac:dyDescent="0.2">
      <c r="A184" s="20" t="s">
        <v>112</v>
      </c>
      <c r="B184" s="16" t="s">
        <v>149</v>
      </c>
      <c r="C184" s="21" t="s">
        <v>8</v>
      </c>
      <c r="D184" s="20" t="s">
        <v>208</v>
      </c>
      <c r="E184" s="22">
        <v>43117</v>
      </c>
      <c r="F184" s="23">
        <v>1212</v>
      </c>
      <c r="G184" s="23">
        <v>0</v>
      </c>
      <c r="H184" s="23">
        <v>1212</v>
      </c>
      <c r="J184"/>
    </row>
    <row r="185" spans="1:10" x14ac:dyDescent="0.2">
      <c r="A185" s="20" t="s">
        <v>111</v>
      </c>
      <c r="B185" s="16" t="s">
        <v>154</v>
      </c>
      <c r="C185" s="21" t="s">
        <v>81</v>
      </c>
      <c r="D185" s="20" t="s">
        <v>200</v>
      </c>
      <c r="E185" s="22">
        <v>43280</v>
      </c>
      <c r="F185" s="23">
        <v>1016</v>
      </c>
      <c r="G185" s="23">
        <v>0</v>
      </c>
      <c r="H185" s="23">
        <v>1016</v>
      </c>
      <c r="J185"/>
    </row>
    <row r="186" spans="1:10" x14ac:dyDescent="0.2">
      <c r="A186" s="20" t="s">
        <v>112</v>
      </c>
      <c r="B186" s="16" t="s">
        <v>144</v>
      </c>
      <c r="C186" s="21" t="s">
        <v>5</v>
      </c>
      <c r="D186" s="20" t="s">
        <v>186</v>
      </c>
      <c r="E186" s="22">
        <v>43300</v>
      </c>
      <c r="F186" s="23">
        <v>1012</v>
      </c>
      <c r="G186" s="23">
        <v>0</v>
      </c>
      <c r="H186" s="23">
        <v>1012</v>
      </c>
      <c r="J186"/>
    </row>
    <row r="187" spans="1:10" x14ac:dyDescent="0.2">
      <c r="A187" s="20" t="s">
        <v>111</v>
      </c>
      <c r="B187" s="16" t="s">
        <v>156</v>
      </c>
      <c r="C187" s="21" t="s">
        <v>68</v>
      </c>
      <c r="D187" s="20" t="s">
        <v>240</v>
      </c>
      <c r="E187" s="22">
        <v>43024</v>
      </c>
      <c r="F187" s="23">
        <v>982</v>
      </c>
      <c r="G187" s="23">
        <v>0</v>
      </c>
      <c r="H187" s="23">
        <v>982</v>
      </c>
      <c r="J187"/>
    </row>
    <row r="188" spans="1:10" x14ac:dyDescent="0.2">
      <c r="A188" s="20" t="s">
        <v>112</v>
      </c>
      <c r="B188" s="16" t="s">
        <v>149</v>
      </c>
      <c r="C188" s="21" t="s">
        <v>8</v>
      </c>
      <c r="D188" s="20" t="s">
        <v>208</v>
      </c>
      <c r="E188" s="22">
        <v>43307</v>
      </c>
      <c r="F188" s="23">
        <v>955</v>
      </c>
      <c r="G188" s="23">
        <v>0</v>
      </c>
      <c r="H188" s="23">
        <v>955</v>
      </c>
      <c r="J188"/>
    </row>
    <row r="189" spans="1:10" x14ac:dyDescent="0.2">
      <c r="A189" s="20" t="s">
        <v>112</v>
      </c>
      <c r="B189" s="16" t="s">
        <v>149</v>
      </c>
      <c r="C189" s="21" t="s">
        <v>8</v>
      </c>
      <c r="D189" s="20" t="s">
        <v>208</v>
      </c>
      <c r="E189" s="22">
        <v>43034</v>
      </c>
      <c r="F189" s="23">
        <v>953</v>
      </c>
      <c r="G189" s="23">
        <v>0</v>
      </c>
      <c r="H189" s="23">
        <v>953</v>
      </c>
      <c r="J189"/>
    </row>
    <row r="190" spans="1:10" x14ac:dyDescent="0.2">
      <c r="A190" s="20" t="s">
        <v>111</v>
      </c>
      <c r="B190" s="16" t="s">
        <v>153</v>
      </c>
      <c r="C190" s="21" t="s">
        <v>19</v>
      </c>
      <c r="D190" s="20" t="s">
        <v>249</v>
      </c>
      <c r="E190" s="22">
        <v>43300</v>
      </c>
      <c r="F190" s="23">
        <v>950</v>
      </c>
      <c r="G190" s="23">
        <v>0</v>
      </c>
      <c r="H190" s="23">
        <v>950</v>
      </c>
      <c r="J190"/>
    </row>
    <row r="191" spans="1:10" x14ac:dyDescent="0.2">
      <c r="A191" s="20" t="s">
        <v>112</v>
      </c>
      <c r="B191" s="16" t="s">
        <v>165</v>
      </c>
      <c r="C191" s="21" t="s">
        <v>15</v>
      </c>
      <c r="D191" s="20" t="s">
        <v>215</v>
      </c>
      <c r="E191" s="22">
        <v>43307</v>
      </c>
      <c r="F191" s="23">
        <v>917</v>
      </c>
      <c r="G191" s="23">
        <v>0</v>
      </c>
      <c r="H191" s="23">
        <v>917</v>
      </c>
      <c r="J191"/>
    </row>
    <row r="192" spans="1:10" x14ac:dyDescent="0.2">
      <c r="A192" s="20" t="s">
        <v>109</v>
      </c>
      <c r="B192" s="16" t="s">
        <v>171</v>
      </c>
      <c r="C192" s="21" t="s">
        <v>65</v>
      </c>
      <c r="D192" s="20" t="s">
        <v>250</v>
      </c>
      <c r="E192" s="22">
        <v>43243</v>
      </c>
      <c r="F192" s="23">
        <v>900</v>
      </c>
      <c r="G192" s="23">
        <v>0</v>
      </c>
      <c r="H192" s="23">
        <v>900</v>
      </c>
      <c r="J192"/>
    </row>
    <row r="193" spans="1:10" x14ac:dyDescent="0.2">
      <c r="A193" s="20" t="s">
        <v>109</v>
      </c>
      <c r="B193" s="16" t="s">
        <v>171</v>
      </c>
      <c r="C193" s="21" t="s">
        <v>58</v>
      </c>
      <c r="D193" s="20" t="s">
        <v>246</v>
      </c>
      <c r="E193" s="22">
        <v>43312</v>
      </c>
      <c r="F193" s="23">
        <v>879</v>
      </c>
      <c r="G193" s="23">
        <v>0</v>
      </c>
      <c r="H193" s="23">
        <v>879</v>
      </c>
      <c r="J193"/>
    </row>
    <row r="194" spans="1:10" x14ac:dyDescent="0.2">
      <c r="A194" s="20" t="s">
        <v>109</v>
      </c>
      <c r="B194" s="16" t="s">
        <v>172</v>
      </c>
      <c r="C194" s="21" t="s">
        <v>6</v>
      </c>
      <c r="D194" s="20" t="s">
        <v>224</v>
      </c>
      <c r="E194" s="22">
        <v>43277</v>
      </c>
      <c r="F194" s="23">
        <v>878</v>
      </c>
      <c r="G194" s="23">
        <v>0</v>
      </c>
      <c r="H194" s="23">
        <v>878</v>
      </c>
      <c r="J194"/>
    </row>
    <row r="195" spans="1:10" x14ac:dyDescent="0.2">
      <c r="A195" s="20" t="s">
        <v>109</v>
      </c>
      <c r="B195" s="16" t="s">
        <v>172</v>
      </c>
      <c r="C195" s="21" t="s">
        <v>64</v>
      </c>
      <c r="D195" s="20" t="s">
        <v>251</v>
      </c>
      <c r="E195" s="22">
        <v>42815</v>
      </c>
      <c r="F195" s="23">
        <v>864</v>
      </c>
      <c r="G195" s="23">
        <v>0</v>
      </c>
      <c r="H195" s="23">
        <v>864</v>
      </c>
      <c r="J195"/>
    </row>
    <row r="196" spans="1:10" x14ac:dyDescent="0.2">
      <c r="A196" s="20" t="s">
        <v>109</v>
      </c>
      <c r="B196" s="16" t="s">
        <v>172</v>
      </c>
      <c r="C196" s="21" t="s">
        <v>64</v>
      </c>
      <c r="D196" s="20" t="s">
        <v>251</v>
      </c>
      <c r="E196" s="22">
        <v>42852</v>
      </c>
      <c r="F196" s="23">
        <v>864</v>
      </c>
      <c r="G196" s="23">
        <v>0</v>
      </c>
      <c r="H196" s="23">
        <v>864</v>
      </c>
      <c r="J196"/>
    </row>
    <row r="197" spans="1:10" x14ac:dyDescent="0.2">
      <c r="A197" s="20" t="s">
        <v>111</v>
      </c>
      <c r="B197" s="16" t="s">
        <v>163</v>
      </c>
      <c r="C197" s="21" t="s">
        <v>80</v>
      </c>
      <c r="D197" s="20" t="s">
        <v>205</v>
      </c>
      <c r="E197" s="22">
        <v>43214</v>
      </c>
      <c r="F197" s="23">
        <v>847</v>
      </c>
      <c r="G197" s="23">
        <v>0</v>
      </c>
      <c r="H197" s="23">
        <v>847</v>
      </c>
      <c r="J197"/>
    </row>
    <row r="198" spans="1:10" x14ac:dyDescent="0.2">
      <c r="A198" s="20" t="s">
        <v>112</v>
      </c>
      <c r="B198" s="16" t="s">
        <v>165</v>
      </c>
      <c r="C198" s="21" t="s">
        <v>15</v>
      </c>
      <c r="D198" s="20" t="s">
        <v>215</v>
      </c>
      <c r="E198" s="22">
        <v>42697</v>
      </c>
      <c r="F198" s="23">
        <v>4678</v>
      </c>
      <c r="G198" s="23">
        <v>-3859</v>
      </c>
      <c r="H198" s="23">
        <v>819</v>
      </c>
      <c r="J198"/>
    </row>
    <row r="199" spans="1:10" x14ac:dyDescent="0.2">
      <c r="A199" s="20" t="s">
        <v>112</v>
      </c>
      <c r="B199" s="16" t="s">
        <v>149</v>
      </c>
      <c r="C199" s="21" t="s">
        <v>24</v>
      </c>
      <c r="D199" s="20" t="s">
        <v>187</v>
      </c>
      <c r="E199" s="22">
        <v>42885</v>
      </c>
      <c r="F199" s="23">
        <v>796</v>
      </c>
      <c r="G199" s="23">
        <v>0</v>
      </c>
      <c r="H199" s="23">
        <v>796</v>
      </c>
      <c r="J199"/>
    </row>
    <row r="200" spans="1:10" x14ac:dyDescent="0.2">
      <c r="A200" s="20" t="s">
        <v>115</v>
      </c>
      <c r="B200" s="16" t="s">
        <v>158</v>
      </c>
      <c r="C200" s="21" t="s">
        <v>1</v>
      </c>
      <c r="D200" s="20" t="s">
        <v>219</v>
      </c>
      <c r="E200" s="22">
        <v>43270</v>
      </c>
      <c r="F200" s="23">
        <v>793</v>
      </c>
      <c r="G200" s="23">
        <v>0</v>
      </c>
      <c r="H200" s="23">
        <v>793</v>
      </c>
      <c r="J200"/>
    </row>
    <row r="201" spans="1:10" x14ac:dyDescent="0.2">
      <c r="A201" s="20" t="s">
        <v>112</v>
      </c>
      <c r="B201" s="16" t="s">
        <v>149</v>
      </c>
      <c r="C201" s="21" t="s">
        <v>8</v>
      </c>
      <c r="D201" s="20" t="s">
        <v>208</v>
      </c>
      <c r="E201" s="22">
        <v>42944</v>
      </c>
      <c r="F201" s="23">
        <v>204324</v>
      </c>
      <c r="G201" s="23">
        <v>-203550</v>
      </c>
      <c r="H201" s="23">
        <v>773</v>
      </c>
      <c r="J201"/>
    </row>
    <row r="202" spans="1:10" x14ac:dyDescent="0.2">
      <c r="A202" s="20" t="s">
        <v>109</v>
      </c>
      <c r="B202" s="16" t="s">
        <v>171</v>
      </c>
      <c r="C202" s="21" t="s">
        <v>91</v>
      </c>
      <c r="D202" s="20" t="s">
        <v>252</v>
      </c>
      <c r="E202" s="22">
        <v>43273</v>
      </c>
      <c r="F202" s="23">
        <v>755</v>
      </c>
      <c r="G202" s="23">
        <v>0</v>
      </c>
      <c r="H202" s="23">
        <v>755</v>
      </c>
      <c r="J202"/>
    </row>
    <row r="203" spans="1:10" x14ac:dyDescent="0.2">
      <c r="A203" s="20" t="s">
        <v>111</v>
      </c>
      <c r="B203" s="16" t="s">
        <v>163</v>
      </c>
      <c r="C203" s="21" t="s">
        <v>80</v>
      </c>
      <c r="D203" s="20" t="s">
        <v>205</v>
      </c>
      <c r="E203" s="22">
        <v>43200</v>
      </c>
      <c r="F203" s="23">
        <v>752</v>
      </c>
      <c r="G203" s="23">
        <v>0</v>
      </c>
      <c r="H203" s="23">
        <v>752</v>
      </c>
      <c r="J203"/>
    </row>
    <row r="204" spans="1:10" x14ac:dyDescent="0.2">
      <c r="A204" s="20" t="s">
        <v>112</v>
      </c>
      <c r="B204" s="16" t="s">
        <v>165</v>
      </c>
      <c r="C204" s="21" t="s">
        <v>15</v>
      </c>
      <c r="D204" s="20" t="s">
        <v>215</v>
      </c>
      <c r="E204" s="22">
        <v>43125</v>
      </c>
      <c r="F204" s="23">
        <v>717</v>
      </c>
      <c r="G204" s="23">
        <v>0</v>
      </c>
      <c r="H204" s="23">
        <v>717</v>
      </c>
      <c r="J204"/>
    </row>
    <row r="205" spans="1:10" x14ac:dyDescent="0.2">
      <c r="A205" s="20" t="s">
        <v>112</v>
      </c>
      <c r="B205" s="16" t="s">
        <v>144</v>
      </c>
      <c r="C205" s="21" t="s">
        <v>27</v>
      </c>
      <c r="D205" s="20" t="s">
        <v>253</v>
      </c>
      <c r="E205" s="22">
        <v>43312</v>
      </c>
      <c r="F205" s="23">
        <v>690</v>
      </c>
      <c r="G205" s="23">
        <v>0</v>
      </c>
      <c r="H205" s="23">
        <v>690</v>
      </c>
      <c r="J205"/>
    </row>
    <row r="206" spans="1:10" x14ac:dyDescent="0.2">
      <c r="A206" s="20" t="s">
        <v>108</v>
      </c>
      <c r="B206" s="16" t="s">
        <v>151</v>
      </c>
      <c r="C206" s="21" t="s">
        <v>5</v>
      </c>
      <c r="D206" s="20" t="s">
        <v>186</v>
      </c>
      <c r="E206" s="22">
        <v>42947</v>
      </c>
      <c r="F206" s="23">
        <v>689</v>
      </c>
      <c r="G206" s="23">
        <v>0</v>
      </c>
      <c r="H206" s="23">
        <v>689</v>
      </c>
      <c r="J206"/>
    </row>
    <row r="207" spans="1:10" x14ac:dyDescent="0.2">
      <c r="A207" s="20" t="s">
        <v>112</v>
      </c>
      <c r="B207" s="16" t="s">
        <v>149</v>
      </c>
      <c r="C207" s="21" t="s">
        <v>24</v>
      </c>
      <c r="D207" s="20" t="s">
        <v>187</v>
      </c>
      <c r="E207" s="22">
        <v>43004</v>
      </c>
      <c r="F207" s="23">
        <v>682</v>
      </c>
      <c r="G207" s="23">
        <v>0</v>
      </c>
      <c r="H207" s="23">
        <v>682</v>
      </c>
      <c r="J207"/>
    </row>
    <row r="208" spans="1:10" x14ac:dyDescent="0.2">
      <c r="A208" s="20" t="s">
        <v>108</v>
      </c>
      <c r="B208" s="16" t="s">
        <v>151</v>
      </c>
      <c r="C208" s="21" t="s">
        <v>5</v>
      </c>
      <c r="D208" s="20" t="s">
        <v>186</v>
      </c>
      <c r="E208" s="22">
        <v>43104</v>
      </c>
      <c r="F208" s="23">
        <v>680</v>
      </c>
      <c r="G208" s="23">
        <v>0</v>
      </c>
      <c r="H208" s="23">
        <v>680</v>
      </c>
      <c r="J208"/>
    </row>
    <row r="209" spans="1:10" x14ac:dyDescent="0.2">
      <c r="A209" s="20" t="s">
        <v>118</v>
      </c>
      <c r="B209" s="16" t="s">
        <v>174</v>
      </c>
      <c r="C209" s="21" t="s">
        <v>28</v>
      </c>
      <c r="D209" s="20" t="s">
        <v>254</v>
      </c>
      <c r="E209" s="22">
        <v>43311</v>
      </c>
      <c r="F209" s="23">
        <v>766</v>
      </c>
      <c r="G209" s="23">
        <v>-110</v>
      </c>
      <c r="H209" s="23">
        <v>657</v>
      </c>
      <c r="J209"/>
    </row>
    <row r="210" spans="1:10" x14ac:dyDescent="0.2">
      <c r="A210" s="20" t="s">
        <v>108</v>
      </c>
      <c r="B210" s="16" t="s">
        <v>147</v>
      </c>
      <c r="C210" s="21" t="s">
        <v>84</v>
      </c>
      <c r="D210" s="20" t="s">
        <v>255</v>
      </c>
      <c r="E210" s="22">
        <v>43280</v>
      </c>
      <c r="F210" s="23">
        <v>648</v>
      </c>
      <c r="G210" s="23">
        <v>0</v>
      </c>
      <c r="H210" s="23">
        <v>648</v>
      </c>
      <c r="J210"/>
    </row>
    <row r="211" spans="1:10" x14ac:dyDescent="0.2">
      <c r="A211" s="20" t="s">
        <v>109</v>
      </c>
      <c r="B211" s="16" t="s">
        <v>171</v>
      </c>
      <c r="C211" s="21" t="s">
        <v>23</v>
      </c>
      <c r="D211" s="20" t="s">
        <v>248</v>
      </c>
      <c r="E211" s="22">
        <v>43189</v>
      </c>
      <c r="F211" s="23">
        <v>630</v>
      </c>
      <c r="G211" s="23">
        <v>0</v>
      </c>
      <c r="H211" s="23">
        <v>630</v>
      </c>
      <c r="J211"/>
    </row>
    <row r="212" spans="1:10" x14ac:dyDescent="0.2">
      <c r="A212" s="20" t="s">
        <v>108</v>
      </c>
      <c r="B212" s="16" t="s">
        <v>164</v>
      </c>
      <c r="C212" s="21" t="s">
        <v>1</v>
      </c>
      <c r="D212" s="20" t="s">
        <v>219</v>
      </c>
      <c r="E212" s="22">
        <v>43195</v>
      </c>
      <c r="F212" s="23">
        <v>630</v>
      </c>
      <c r="G212" s="23">
        <v>0</v>
      </c>
      <c r="H212" s="23">
        <v>630</v>
      </c>
      <c r="J212"/>
    </row>
    <row r="213" spans="1:10" x14ac:dyDescent="0.2">
      <c r="A213" s="20" t="s">
        <v>111</v>
      </c>
      <c r="B213" s="16" t="s">
        <v>154</v>
      </c>
      <c r="C213" s="21" t="s">
        <v>33</v>
      </c>
      <c r="D213" s="20" t="s">
        <v>225</v>
      </c>
      <c r="E213" s="22">
        <v>43231</v>
      </c>
      <c r="F213" s="23">
        <v>617</v>
      </c>
      <c r="G213" s="23">
        <v>0</v>
      </c>
      <c r="H213" s="23">
        <v>617</v>
      </c>
      <c r="J213"/>
    </row>
    <row r="214" spans="1:10" x14ac:dyDescent="0.2">
      <c r="A214" s="20" t="s">
        <v>111</v>
      </c>
      <c r="B214" s="16" t="s">
        <v>154</v>
      </c>
      <c r="C214" s="21" t="s">
        <v>33</v>
      </c>
      <c r="D214" s="20" t="s">
        <v>225</v>
      </c>
      <c r="E214" s="22">
        <v>43297</v>
      </c>
      <c r="F214" s="23">
        <v>617</v>
      </c>
      <c r="G214" s="23">
        <v>0</v>
      </c>
      <c r="H214" s="23">
        <v>617</v>
      </c>
      <c r="J214"/>
    </row>
    <row r="215" spans="1:10" x14ac:dyDescent="0.2">
      <c r="A215" s="20" t="s">
        <v>113</v>
      </c>
      <c r="B215" s="16" t="s">
        <v>148</v>
      </c>
      <c r="C215" s="21" t="s">
        <v>26</v>
      </c>
      <c r="D215" s="20" t="s">
        <v>178</v>
      </c>
      <c r="E215" s="22">
        <v>43159</v>
      </c>
      <c r="F215" s="23">
        <v>22479</v>
      </c>
      <c r="G215" s="23">
        <v>-21865</v>
      </c>
      <c r="H215" s="23">
        <v>615</v>
      </c>
      <c r="J215"/>
    </row>
    <row r="216" spans="1:10" x14ac:dyDescent="0.2">
      <c r="A216" s="20" t="s">
        <v>115</v>
      </c>
      <c r="B216" s="16" t="s">
        <v>150</v>
      </c>
      <c r="C216" s="21" t="s">
        <v>3</v>
      </c>
      <c r="D216" s="20" t="s">
        <v>185</v>
      </c>
      <c r="E216" s="22">
        <v>43312</v>
      </c>
      <c r="F216" s="23">
        <v>612</v>
      </c>
      <c r="G216" s="23">
        <v>0</v>
      </c>
      <c r="H216" s="23">
        <v>612</v>
      </c>
      <c r="J216"/>
    </row>
    <row r="217" spans="1:10" x14ac:dyDescent="0.2">
      <c r="A217" s="20" t="s">
        <v>113</v>
      </c>
      <c r="B217" s="16" t="s">
        <v>159</v>
      </c>
      <c r="C217" s="21" t="s">
        <v>78</v>
      </c>
      <c r="D217" s="20" t="s">
        <v>256</v>
      </c>
      <c r="E217" s="22">
        <v>43220</v>
      </c>
      <c r="F217" s="23">
        <v>7893</v>
      </c>
      <c r="G217" s="23">
        <v>-7289</v>
      </c>
      <c r="H217" s="23">
        <v>604</v>
      </c>
      <c r="J217"/>
    </row>
    <row r="218" spans="1:10" x14ac:dyDescent="0.2">
      <c r="A218" s="20" t="s">
        <v>114</v>
      </c>
      <c r="B218" s="16" t="s">
        <v>167</v>
      </c>
      <c r="C218" s="21" t="s">
        <v>85</v>
      </c>
      <c r="D218" s="20" t="s">
        <v>257</v>
      </c>
      <c r="E218" s="22">
        <v>43243</v>
      </c>
      <c r="F218" s="23">
        <v>601</v>
      </c>
      <c r="G218" s="23">
        <v>0</v>
      </c>
      <c r="H218" s="23">
        <v>601</v>
      </c>
      <c r="J218"/>
    </row>
    <row r="219" spans="1:10" x14ac:dyDescent="0.2">
      <c r="A219" s="20" t="s">
        <v>109</v>
      </c>
      <c r="B219" s="16" t="s">
        <v>171</v>
      </c>
      <c r="C219" s="21" t="s">
        <v>15</v>
      </c>
      <c r="D219" s="20" t="s">
        <v>215</v>
      </c>
      <c r="E219" s="22">
        <v>43312</v>
      </c>
      <c r="F219" s="23">
        <v>600</v>
      </c>
      <c r="G219" s="23">
        <v>0</v>
      </c>
      <c r="H219" s="23">
        <v>600</v>
      </c>
      <c r="J219"/>
    </row>
    <row r="220" spans="1:10" x14ac:dyDescent="0.2">
      <c r="A220" s="20" t="s">
        <v>113</v>
      </c>
      <c r="B220" s="16" t="s">
        <v>159</v>
      </c>
      <c r="C220" s="21" t="s">
        <v>43</v>
      </c>
      <c r="D220" s="20" t="s">
        <v>258</v>
      </c>
      <c r="E220" s="22">
        <v>43264</v>
      </c>
      <c r="F220" s="23">
        <v>600</v>
      </c>
      <c r="G220" s="23">
        <v>0</v>
      </c>
      <c r="H220" s="23">
        <v>600</v>
      </c>
      <c r="J220"/>
    </row>
    <row r="221" spans="1:10" x14ac:dyDescent="0.2">
      <c r="A221" s="20" t="s">
        <v>112</v>
      </c>
      <c r="B221" s="16" t="s">
        <v>146</v>
      </c>
      <c r="C221" s="21" t="s">
        <v>9</v>
      </c>
      <c r="D221" s="20" t="s">
        <v>180</v>
      </c>
      <c r="E221" s="22">
        <v>43195</v>
      </c>
      <c r="F221" s="23">
        <v>586</v>
      </c>
      <c r="G221" s="23">
        <v>0</v>
      </c>
      <c r="H221" s="23">
        <v>586</v>
      </c>
      <c r="J221"/>
    </row>
    <row r="222" spans="1:10" x14ac:dyDescent="0.2">
      <c r="A222" s="20" t="s">
        <v>112</v>
      </c>
      <c r="B222" s="16" t="s">
        <v>144</v>
      </c>
      <c r="C222" s="21" t="s">
        <v>55</v>
      </c>
      <c r="D222" s="20" t="s">
        <v>231</v>
      </c>
      <c r="E222" s="22">
        <v>43042</v>
      </c>
      <c r="F222" s="23">
        <v>6891</v>
      </c>
      <c r="G222" s="23">
        <v>-6306</v>
      </c>
      <c r="H222" s="23">
        <v>585</v>
      </c>
      <c r="J222"/>
    </row>
    <row r="223" spans="1:10" x14ac:dyDescent="0.2">
      <c r="A223" s="20" t="s">
        <v>112</v>
      </c>
      <c r="B223" s="16" t="s">
        <v>149</v>
      </c>
      <c r="C223" s="21" t="s">
        <v>8</v>
      </c>
      <c r="D223" s="20" t="s">
        <v>208</v>
      </c>
      <c r="E223" s="22">
        <v>43090</v>
      </c>
      <c r="F223" s="23">
        <v>580</v>
      </c>
      <c r="G223" s="23">
        <v>0</v>
      </c>
      <c r="H223" s="23">
        <v>580</v>
      </c>
      <c r="J223"/>
    </row>
    <row r="224" spans="1:10" x14ac:dyDescent="0.2">
      <c r="A224" s="20" t="s">
        <v>110</v>
      </c>
      <c r="B224" s="16" t="s">
        <v>161</v>
      </c>
      <c r="C224" s="21" t="s">
        <v>71</v>
      </c>
      <c r="D224" s="20" t="s">
        <v>206</v>
      </c>
      <c r="E224" s="22">
        <v>43131</v>
      </c>
      <c r="F224" s="23">
        <v>578</v>
      </c>
      <c r="G224" s="23">
        <v>0</v>
      </c>
      <c r="H224" s="23">
        <v>578</v>
      </c>
      <c r="J224"/>
    </row>
    <row r="225" spans="1:10" x14ac:dyDescent="0.2">
      <c r="A225" s="20" t="s">
        <v>112</v>
      </c>
      <c r="B225" s="16" t="s">
        <v>144</v>
      </c>
      <c r="C225" s="21" t="s">
        <v>27</v>
      </c>
      <c r="D225" s="20" t="s">
        <v>253</v>
      </c>
      <c r="E225" s="22">
        <v>43269</v>
      </c>
      <c r="F225" s="23">
        <v>541</v>
      </c>
      <c r="G225" s="23">
        <v>0</v>
      </c>
      <c r="H225" s="23">
        <v>541</v>
      </c>
      <c r="J225"/>
    </row>
    <row r="226" spans="1:10" x14ac:dyDescent="0.2">
      <c r="A226" s="20" t="s">
        <v>110</v>
      </c>
      <c r="B226" s="16" t="s">
        <v>161</v>
      </c>
      <c r="C226" s="21" t="s">
        <v>90</v>
      </c>
      <c r="D226" s="20" t="s">
        <v>259</v>
      </c>
      <c r="E226" s="22">
        <v>43278</v>
      </c>
      <c r="F226" s="23">
        <v>535</v>
      </c>
      <c r="G226" s="23">
        <v>0</v>
      </c>
      <c r="H226" s="23">
        <v>535</v>
      </c>
      <c r="J226"/>
    </row>
    <row r="227" spans="1:10" x14ac:dyDescent="0.2">
      <c r="A227" s="20" t="s">
        <v>110</v>
      </c>
      <c r="B227" s="16" t="s">
        <v>161</v>
      </c>
      <c r="C227" s="21" t="s">
        <v>24</v>
      </c>
      <c r="D227" s="20" t="s">
        <v>187</v>
      </c>
      <c r="E227" s="22">
        <v>43089</v>
      </c>
      <c r="F227" s="23">
        <v>500</v>
      </c>
      <c r="G227" s="23">
        <v>0</v>
      </c>
      <c r="H227" s="23">
        <v>500</v>
      </c>
      <c r="J227"/>
    </row>
    <row r="228" spans="1:10" x14ac:dyDescent="0.2">
      <c r="A228" s="20" t="s">
        <v>115</v>
      </c>
      <c r="B228" s="16" t="s">
        <v>150</v>
      </c>
      <c r="C228" s="21" t="s">
        <v>3</v>
      </c>
      <c r="D228" s="20" t="s">
        <v>185</v>
      </c>
      <c r="E228" s="22">
        <v>43245</v>
      </c>
      <c r="F228" s="23">
        <v>495</v>
      </c>
      <c r="G228" s="23">
        <v>0</v>
      </c>
      <c r="H228" s="23">
        <v>495</v>
      </c>
      <c r="J228"/>
    </row>
    <row r="229" spans="1:10" x14ac:dyDescent="0.2">
      <c r="A229" s="20" t="s">
        <v>112</v>
      </c>
      <c r="B229" s="16" t="s">
        <v>149</v>
      </c>
      <c r="C229" s="21" t="s">
        <v>8</v>
      </c>
      <c r="D229" s="20" t="s">
        <v>208</v>
      </c>
      <c r="E229" s="22">
        <v>43167</v>
      </c>
      <c r="F229" s="23">
        <v>478</v>
      </c>
      <c r="G229" s="23">
        <v>0</v>
      </c>
      <c r="H229" s="23">
        <v>478</v>
      </c>
      <c r="J229"/>
    </row>
    <row r="230" spans="1:10" x14ac:dyDescent="0.2">
      <c r="A230" s="20" t="s">
        <v>108</v>
      </c>
      <c r="B230" s="16" t="s">
        <v>164</v>
      </c>
      <c r="C230" s="21" t="s">
        <v>1</v>
      </c>
      <c r="D230" s="20" t="s">
        <v>219</v>
      </c>
      <c r="E230" s="22">
        <v>43172</v>
      </c>
      <c r="F230" s="23">
        <v>469</v>
      </c>
      <c r="G230" s="23">
        <v>0</v>
      </c>
      <c r="H230" s="23">
        <v>469</v>
      </c>
      <c r="J230"/>
    </row>
    <row r="231" spans="1:10" x14ac:dyDescent="0.2">
      <c r="A231" s="20" t="s">
        <v>115</v>
      </c>
      <c r="B231" s="16" t="s">
        <v>150</v>
      </c>
      <c r="C231" s="21" t="s">
        <v>42</v>
      </c>
      <c r="D231" s="20" t="s">
        <v>199</v>
      </c>
      <c r="E231" s="22">
        <v>43311</v>
      </c>
      <c r="F231" s="23">
        <v>464</v>
      </c>
      <c r="G231" s="23">
        <v>0</v>
      </c>
      <c r="H231" s="23">
        <v>464</v>
      </c>
      <c r="J231"/>
    </row>
    <row r="232" spans="1:10" x14ac:dyDescent="0.2">
      <c r="A232" s="20" t="s">
        <v>113</v>
      </c>
      <c r="B232" s="16" t="s">
        <v>148</v>
      </c>
      <c r="C232" s="21" t="s">
        <v>49</v>
      </c>
      <c r="D232" s="20" t="s">
        <v>201</v>
      </c>
      <c r="E232" s="22">
        <v>43312</v>
      </c>
      <c r="F232" s="23">
        <v>460</v>
      </c>
      <c r="G232" s="23">
        <v>0</v>
      </c>
      <c r="H232" s="23">
        <v>460</v>
      </c>
      <c r="J232"/>
    </row>
    <row r="233" spans="1:10" x14ac:dyDescent="0.2">
      <c r="A233" s="20" t="s">
        <v>109</v>
      </c>
      <c r="B233" s="16" t="s">
        <v>171</v>
      </c>
      <c r="C233" s="21" t="s">
        <v>48</v>
      </c>
      <c r="D233" s="20" t="s">
        <v>260</v>
      </c>
      <c r="E233" s="22">
        <v>43215</v>
      </c>
      <c r="F233" s="23">
        <v>436</v>
      </c>
      <c r="G233" s="23">
        <v>0</v>
      </c>
      <c r="H233" s="23">
        <v>436</v>
      </c>
      <c r="J233"/>
    </row>
    <row r="234" spans="1:10" x14ac:dyDescent="0.2">
      <c r="A234" s="20" t="s">
        <v>109</v>
      </c>
      <c r="B234" s="16" t="s">
        <v>171</v>
      </c>
      <c r="C234" s="21" t="s">
        <v>48</v>
      </c>
      <c r="D234" s="20" t="s">
        <v>260</v>
      </c>
      <c r="E234" s="22">
        <v>43119</v>
      </c>
      <c r="F234" s="23">
        <v>436</v>
      </c>
      <c r="G234" s="23">
        <v>0</v>
      </c>
      <c r="H234" s="23">
        <v>436</v>
      </c>
      <c r="J234"/>
    </row>
    <row r="235" spans="1:10" x14ac:dyDescent="0.2">
      <c r="A235" s="20" t="s">
        <v>112</v>
      </c>
      <c r="B235" s="16" t="s">
        <v>146</v>
      </c>
      <c r="C235" s="21" t="s">
        <v>60</v>
      </c>
      <c r="D235" s="20" t="s">
        <v>261</v>
      </c>
      <c r="E235" s="22">
        <v>43293</v>
      </c>
      <c r="F235" s="23">
        <v>433</v>
      </c>
      <c r="G235" s="23">
        <v>0</v>
      </c>
      <c r="H235" s="23">
        <v>433</v>
      </c>
      <c r="J235"/>
    </row>
    <row r="236" spans="1:10" x14ac:dyDescent="0.2">
      <c r="A236" s="20" t="s">
        <v>112</v>
      </c>
      <c r="B236" s="16" t="s">
        <v>149</v>
      </c>
      <c r="C236" s="21" t="s">
        <v>4</v>
      </c>
      <c r="D236" s="20" t="s">
        <v>228</v>
      </c>
      <c r="E236" s="22">
        <v>43159</v>
      </c>
      <c r="F236" s="23">
        <v>427</v>
      </c>
      <c r="G236" s="23">
        <v>0</v>
      </c>
      <c r="H236" s="23">
        <v>427</v>
      </c>
      <c r="J236"/>
    </row>
    <row r="237" spans="1:10" x14ac:dyDescent="0.2">
      <c r="A237" s="20" t="s">
        <v>112</v>
      </c>
      <c r="B237" s="16" t="s">
        <v>146</v>
      </c>
      <c r="C237" s="21" t="s">
        <v>9</v>
      </c>
      <c r="D237" s="20" t="s">
        <v>180</v>
      </c>
      <c r="E237" s="22">
        <v>43188</v>
      </c>
      <c r="F237" s="23">
        <v>1451</v>
      </c>
      <c r="G237" s="23">
        <v>-1026</v>
      </c>
      <c r="H237" s="23">
        <v>425</v>
      </c>
      <c r="J237"/>
    </row>
    <row r="238" spans="1:10" x14ac:dyDescent="0.2">
      <c r="A238" s="20" t="s">
        <v>110</v>
      </c>
      <c r="B238" s="16" t="s">
        <v>157</v>
      </c>
      <c r="C238" s="21" t="s">
        <v>73</v>
      </c>
      <c r="D238" s="20" t="s">
        <v>193</v>
      </c>
      <c r="E238" s="22">
        <v>43202</v>
      </c>
      <c r="F238" s="23">
        <v>17100</v>
      </c>
      <c r="G238" s="23">
        <v>-16701</v>
      </c>
      <c r="H238" s="23">
        <v>400</v>
      </c>
      <c r="J238"/>
    </row>
    <row r="239" spans="1:10" x14ac:dyDescent="0.2">
      <c r="A239" s="20" t="s">
        <v>112</v>
      </c>
      <c r="B239" s="16" t="s">
        <v>144</v>
      </c>
      <c r="C239" s="21" t="s">
        <v>5</v>
      </c>
      <c r="D239" s="20" t="s">
        <v>186</v>
      </c>
      <c r="E239" s="22">
        <v>43033</v>
      </c>
      <c r="F239" s="23">
        <v>394</v>
      </c>
      <c r="G239" s="23">
        <v>0</v>
      </c>
      <c r="H239" s="23">
        <v>394</v>
      </c>
      <c r="J239"/>
    </row>
    <row r="240" spans="1:10" x14ac:dyDescent="0.2">
      <c r="A240" s="20" t="s">
        <v>112</v>
      </c>
      <c r="B240" s="16" t="s">
        <v>149</v>
      </c>
      <c r="C240" s="21" t="s">
        <v>8</v>
      </c>
      <c r="D240" s="20" t="s">
        <v>208</v>
      </c>
      <c r="E240" s="22">
        <v>43238</v>
      </c>
      <c r="F240" s="23">
        <v>391</v>
      </c>
      <c r="G240" s="23">
        <v>0</v>
      </c>
      <c r="H240" s="23">
        <v>391</v>
      </c>
      <c r="J240"/>
    </row>
    <row r="241" spans="1:10" x14ac:dyDescent="0.2">
      <c r="A241" s="20" t="s">
        <v>112</v>
      </c>
      <c r="B241" s="16" t="s">
        <v>146</v>
      </c>
      <c r="C241" s="21" t="s">
        <v>60</v>
      </c>
      <c r="D241" s="20" t="s">
        <v>261</v>
      </c>
      <c r="E241" s="22">
        <v>43292</v>
      </c>
      <c r="F241" s="23">
        <v>386</v>
      </c>
      <c r="G241" s="23">
        <v>0</v>
      </c>
      <c r="H241" s="23">
        <v>386</v>
      </c>
      <c r="J241"/>
    </row>
    <row r="242" spans="1:10" x14ac:dyDescent="0.2">
      <c r="A242" s="20" t="s">
        <v>109</v>
      </c>
      <c r="B242" s="16" t="s">
        <v>172</v>
      </c>
      <c r="C242" s="21" t="s">
        <v>6</v>
      </c>
      <c r="D242" s="20" t="s">
        <v>224</v>
      </c>
      <c r="E242" s="22">
        <v>43280</v>
      </c>
      <c r="F242" s="23">
        <v>386</v>
      </c>
      <c r="G242" s="23">
        <v>0</v>
      </c>
      <c r="H242" s="23">
        <v>386</v>
      </c>
      <c r="J242"/>
    </row>
    <row r="243" spans="1:10" x14ac:dyDescent="0.2">
      <c r="A243" s="20" t="s">
        <v>112</v>
      </c>
      <c r="B243" s="16" t="s">
        <v>165</v>
      </c>
      <c r="C243" s="21" t="s">
        <v>15</v>
      </c>
      <c r="D243" s="20" t="s">
        <v>215</v>
      </c>
      <c r="E243" s="22">
        <v>42934</v>
      </c>
      <c r="F243" s="23">
        <v>371</v>
      </c>
      <c r="G243" s="23">
        <v>0</v>
      </c>
      <c r="H243" s="23">
        <v>371</v>
      </c>
      <c r="J243"/>
    </row>
    <row r="244" spans="1:10" x14ac:dyDescent="0.2">
      <c r="A244" s="20" t="s">
        <v>109</v>
      </c>
      <c r="B244" s="16" t="s">
        <v>172</v>
      </c>
      <c r="C244" s="21" t="s">
        <v>6</v>
      </c>
      <c r="D244" s="20" t="s">
        <v>224</v>
      </c>
      <c r="E244" s="22">
        <v>43272</v>
      </c>
      <c r="F244" s="23">
        <v>369</v>
      </c>
      <c r="G244" s="23">
        <v>0</v>
      </c>
      <c r="H244" s="23">
        <v>369</v>
      </c>
      <c r="J244"/>
    </row>
    <row r="245" spans="1:10" x14ac:dyDescent="0.2">
      <c r="A245" s="20" t="s">
        <v>112</v>
      </c>
      <c r="B245" s="16" t="s">
        <v>146</v>
      </c>
      <c r="C245" s="21" t="s">
        <v>9</v>
      </c>
      <c r="D245" s="20" t="s">
        <v>180</v>
      </c>
      <c r="E245" s="22">
        <v>43186</v>
      </c>
      <c r="F245" s="23">
        <v>366</v>
      </c>
      <c r="G245" s="23">
        <v>0</v>
      </c>
      <c r="H245" s="23">
        <v>366</v>
      </c>
      <c r="J245"/>
    </row>
    <row r="246" spans="1:10" x14ac:dyDescent="0.2">
      <c r="A246" s="20" t="s">
        <v>112</v>
      </c>
      <c r="B246" s="16" t="s">
        <v>166</v>
      </c>
      <c r="C246" s="21" t="s">
        <v>39</v>
      </c>
      <c r="D246" s="20" t="s">
        <v>262</v>
      </c>
      <c r="E246" s="22">
        <v>43202</v>
      </c>
      <c r="F246" s="23">
        <v>360</v>
      </c>
      <c r="G246" s="23">
        <v>0</v>
      </c>
      <c r="H246" s="23">
        <v>360</v>
      </c>
      <c r="J246"/>
    </row>
    <row r="247" spans="1:10" x14ac:dyDescent="0.2">
      <c r="A247" s="20" t="s">
        <v>112</v>
      </c>
      <c r="B247" s="16" t="s">
        <v>152</v>
      </c>
      <c r="C247" s="21" t="s">
        <v>34</v>
      </c>
      <c r="D247" s="20" t="s">
        <v>190</v>
      </c>
      <c r="E247" s="22">
        <v>43299</v>
      </c>
      <c r="F247" s="23">
        <v>2432</v>
      </c>
      <c r="G247" s="23">
        <v>-2079</v>
      </c>
      <c r="H247" s="23">
        <v>353</v>
      </c>
      <c r="J247"/>
    </row>
    <row r="248" spans="1:10" x14ac:dyDescent="0.2">
      <c r="A248" s="20" t="s">
        <v>112</v>
      </c>
      <c r="B248" s="16" t="s">
        <v>152</v>
      </c>
      <c r="C248" s="21" t="s">
        <v>34</v>
      </c>
      <c r="D248" s="20" t="s">
        <v>190</v>
      </c>
      <c r="E248" s="22">
        <v>43299</v>
      </c>
      <c r="F248" s="23">
        <v>2432</v>
      </c>
      <c r="G248" s="23">
        <v>-2079</v>
      </c>
      <c r="H248" s="23">
        <v>353</v>
      </c>
      <c r="J248"/>
    </row>
    <row r="249" spans="1:10" x14ac:dyDescent="0.2">
      <c r="A249" s="20" t="s">
        <v>111</v>
      </c>
      <c r="B249" s="16" t="s">
        <v>156</v>
      </c>
      <c r="C249" s="21" t="s">
        <v>34</v>
      </c>
      <c r="D249" s="20" t="s">
        <v>190</v>
      </c>
      <c r="E249" s="22">
        <v>43165</v>
      </c>
      <c r="F249" s="23">
        <v>23734</v>
      </c>
      <c r="G249" s="23">
        <v>-23384</v>
      </c>
      <c r="H249" s="23">
        <v>350</v>
      </c>
      <c r="J249"/>
    </row>
    <row r="250" spans="1:10" x14ac:dyDescent="0.2">
      <c r="A250" s="20" t="s">
        <v>111</v>
      </c>
      <c r="B250" s="16" t="s">
        <v>156</v>
      </c>
      <c r="C250" s="21" t="s">
        <v>34</v>
      </c>
      <c r="D250" s="20" t="s">
        <v>190</v>
      </c>
      <c r="E250" s="22">
        <v>43165</v>
      </c>
      <c r="F250" s="23">
        <v>23734</v>
      </c>
      <c r="G250" s="23">
        <v>-23384</v>
      </c>
      <c r="H250" s="23">
        <v>350</v>
      </c>
      <c r="J250"/>
    </row>
    <row r="251" spans="1:10" x14ac:dyDescent="0.2">
      <c r="A251" s="20" t="s">
        <v>108</v>
      </c>
      <c r="B251" s="16" t="s">
        <v>164</v>
      </c>
      <c r="C251" s="21" t="s">
        <v>1</v>
      </c>
      <c r="D251" s="20" t="s">
        <v>219</v>
      </c>
      <c r="E251" s="22">
        <v>43195</v>
      </c>
      <c r="F251" s="23">
        <v>325</v>
      </c>
      <c r="G251" s="23">
        <v>0</v>
      </c>
      <c r="H251" s="23">
        <v>325</v>
      </c>
      <c r="J251"/>
    </row>
    <row r="252" spans="1:10" x14ac:dyDescent="0.2">
      <c r="A252" s="20" t="s">
        <v>108</v>
      </c>
      <c r="B252" s="16" t="s">
        <v>164</v>
      </c>
      <c r="C252" s="21" t="s">
        <v>3</v>
      </c>
      <c r="D252" s="20" t="s">
        <v>185</v>
      </c>
      <c r="E252" s="22">
        <v>42733</v>
      </c>
      <c r="F252" s="23">
        <v>313</v>
      </c>
      <c r="G252" s="23">
        <v>0</v>
      </c>
      <c r="H252" s="23">
        <v>313</v>
      </c>
      <c r="J252"/>
    </row>
    <row r="253" spans="1:10" x14ac:dyDescent="0.2">
      <c r="A253" s="20" t="s">
        <v>114</v>
      </c>
      <c r="B253" s="16" t="s">
        <v>167</v>
      </c>
      <c r="C253" s="21" t="s">
        <v>59</v>
      </c>
      <c r="D253" s="20" t="s">
        <v>216</v>
      </c>
      <c r="E253" s="22">
        <v>43035</v>
      </c>
      <c r="F253" s="23">
        <v>310</v>
      </c>
      <c r="G253" s="23">
        <v>0</v>
      </c>
      <c r="H253" s="23">
        <v>310</v>
      </c>
      <c r="J253"/>
    </row>
    <row r="254" spans="1:10" x14ac:dyDescent="0.2">
      <c r="A254" s="20" t="s">
        <v>108</v>
      </c>
      <c r="B254" s="16" t="s">
        <v>164</v>
      </c>
      <c r="C254" s="21" t="s">
        <v>3</v>
      </c>
      <c r="D254" s="20" t="s">
        <v>185</v>
      </c>
      <c r="E254" s="22">
        <v>43305</v>
      </c>
      <c r="F254" s="23">
        <v>300</v>
      </c>
      <c r="G254" s="23">
        <v>0</v>
      </c>
      <c r="H254" s="23">
        <v>300</v>
      </c>
      <c r="J254"/>
    </row>
    <row r="255" spans="1:10" x14ac:dyDescent="0.2">
      <c r="A255" s="20" t="s">
        <v>109</v>
      </c>
      <c r="B255" s="16" t="s">
        <v>172</v>
      </c>
      <c r="C255" s="21" t="s">
        <v>12</v>
      </c>
      <c r="D255" s="20" t="s">
        <v>263</v>
      </c>
      <c r="E255" s="22">
        <v>43305</v>
      </c>
      <c r="F255" s="23">
        <v>284</v>
      </c>
      <c r="G255" s="23">
        <v>0</v>
      </c>
      <c r="H255" s="23">
        <v>284</v>
      </c>
      <c r="J255"/>
    </row>
    <row r="256" spans="1:10" x14ac:dyDescent="0.2">
      <c r="A256" s="20" t="s">
        <v>109</v>
      </c>
      <c r="B256" s="16" t="s">
        <v>172</v>
      </c>
      <c r="C256" s="21" t="s">
        <v>63</v>
      </c>
      <c r="D256" s="20" t="s">
        <v>264</v>
      </c>
      <c r="E256" s="22">
        <v>42808</v>
      </c>
      <c r="F256" s="23">
        <v>278</v>
      </c>
      <c r="G256" s="23">
        <v>0</v>
      </c>
      <c r="H256" s="23">
        <v>278</v>
      </c>
      <c r="J256"/>
    </row>
    <row r="257" spans="1:10" x14ac:dyDescent="0.2">
      <c r="A257" s="20" t="s">
        <v>109</v>
      </c>
      <c r="B257" s="16" t="s">
        <v>172</v>
      </c>
      <c r="C257" s="21" t="s">
        <v>63</v>
      </c>
      <c r="D257" s="20" t="s">
        <v>264</v>
      </c>
      <c r="E257" s="22">
        <v>42989</v>
      </c>
      <c r="F257" s="23">
        <v>278</v>
      </c>
      <c r="G257" s="23">
        <v>0</v>
      </c>
      <c r="H257" s="23">
        <v>278</v>
      </c>
      <c r="J257"/>
    </row>
    <row r="258" spans="1:10" x14ac:dyDescent="0.2">
      <c r="A258" s="20" t="s">
        <v>112</v>
      </c>
      <c r="B258" s="16" t="s">
        <v>144</v>
      </c>
      <c r="C258" s="21" t="s">
        <v>35</v>
      </c>
      <c r="D258" s="20" t="s">
        <v>265</v>
      </c>
      <c r="E258" s="22">
        <v>43229</v>
      </c>
      <c r="F258" s="23">
        <v>255</v>
      </c>
      <c r="G258" s="23">
        <v>0</v>
      </c>
      <c r="H258" s="23">
        <v>255</v>
      </c>
      <c r="J258"/>
    </row>
    <row r="259" spans="1:10" x14ac:dyDescent="0.2">
      <c r="A259" s="20" t="s">
        <v>112</v>
      </c>
      <c r="B259" s="16" t="s">
        <v>144</v>
      </c>
      <c r="C259" s="21" t="s">
        <v>35</v>
      </c>
      <c r="D259" s="20" t="s">
        <v>265</v>
      </c>
      <c r="E259" s="22">
        <v>43231</v>
      </c>
      <c r="F259" s="23">
        <v>255</v>
      </c>
      <c r="G259" s="23">
        <v>0</v>
      </c>
      <c r="H259" s="23">
        <v>255</v>
      </c>
      <c r="J259"/>
    </row>
    <row r="260" spans="1:10" x14ac:dyDescent="0.2">
      <c r="A260" s="20" t="s">
        <v>112</v>
      </c>
      <c r="B260" s="16" t="s">
        <v>144</v>
      </c>
      <c r="C260" s="21" t="s">
        <v>35</v>
      </c>
      <c r="D260" s="20" t="s">
        <v>265</v>
      </c>
      <c r="E260" s="22">
        <v>43271</v>
      </c>
      <c r="F260" s="23">
        <v>255</v>
      </c>
      <c r="G260" s="23">
        <v>0</v>
      </c>
      <c r="H260" s="23">
        <v>255</v>
      </c>
      <c r="J260"/>
    </row>
    <row r="261" spans="1:10" x14ac:dyDescent="0.2">
      <c r="A261" s="20" t="s">
        <v>116</v>
      </c>
      <c r="B261" s="16" t="s">
        <v>175</v>
      </c>
      <c r="C261" s="21" t="s">
        <v>93</v>
      </c>
      <c r="D261" s="20" t="s">
        <v>266</v>
      </c>
      <c r="E261" s="22">
        <v>43287</v>
      </c>
      <c r="F261" s="23">
        <v>252</v>
      </c>
      <c r="G261" s="23">
        <v>0</v>
      </c>
      <c r="H261" s="23">
        <v>252</v>
      </c>
      <c r="J261"/>
    </row>
    <row r="262" spans="1:10" x14ac:dyDescent="0.2">
      <c r="A262" s="20" t="s">
        <v>110</v>
      </c>
      <c r="B262" s="16" t="s">
        <v>157</v>
      </c>
      <c r="C262" s="21" t="s">
        <v>98</v>
      </c>
      <c r="D262" s="20" t="s">
        <v>267</v>
      </c>
      <c r="E262" s="22">
        <v>43305</v>
      </c>
      <c r="F262" s="23">
        <v>250</v>
      </c>
      <c r="G262" s="23">
        <v>0</v>
      </c>
      <c r="H262" s="23">
        <v>250</v>
      </c>
      <c r="J262"/>
    </row>
    <row r="263" spans="1:10" x14ac:dyDescent="0.2">
      <c r="A263" s="20" t="s">
        <v>113</v>
      </c>
      <c r="B263" s="16" t="s">
        <v>159</v>
      </c>
      <c r="C263" s="21" t="s">
        <v>78</v>
      </c>
      <c r="D263" s="20" t="s">
        <v>256</v>
      </c>
      <c r="E263" s="22">
        <v>43251</v>
      </c>
      <c r="F263" s="23">
        <v>3782</v>
      </c>
      <c r="G263" s="23">
        <v>-3534</v>
      </c>
      <c r="H263" s="23">
        <v>248</v>
      </c>
      <c r="J263"/>
    </row>
    <row r="264" spans="1:10" x14ac:dyDescent="0.2">
      <c r="A264" s="20" t="s">
        <v>108</v>
      </c>
      <c r="B264" s="16" t="s">
        <v>151</v>
      </c>
      <c r="C264" s="21" t="s">
        <v>5</v>
      </c>
      <c r="D264" s="20" t="s">
        <v>186</v>
      </c>
      <c r="E264" s="22">
        <v>43034</v>
      </c>
      <c r="F264" s="23">
        <v>245</v>
      </c>
      <c r="G264" s="23">
        <v>0</v>
      </c>
      <c r="H264" s="23">
        <v>245</v>
      </c>
      <c r="J264"/>
    </row>
    <row r="265" spans="1:10" x14ac:dyDescent="0.2">
      <c r="A265" s="20" t="s">
        <v>108</v>
      </c>
      <c r="B265" s="16" t="s">
        <v>164</v>
      </c>
      <c r="C265" s="21" t="s">
        <v>3</v>
      </c>
      <c r="D265" s="20" t="s">
        <v>185</v>
      </c>
      <c r="E265" s="22">
        <v>43076</v>
      </c>
      <c r="F265" s="23">
        <v>245</v>
      </c>
      <c r="G265" s="23">
        <v>0</v>
      </c>
      <c r="H265" s="23">
        <v>245</v>
      </c>
      <c r="J265"/>
    </row>
    <row r="266" spans="1:10" x14ac:dyDescent="0.2">
      <c r="A266" s="20" t="s">
        <v>111</v>
      </c>
      <c r="B266" s="16" t="s">
        <v>156</v>
      </c>
      <c r="C266" s="21" t="s">
        <v>34</v>
      </c>
      <c r="D266" s="20" t="s">
        <v>190</v>
      </c>
      <c r="E266" s="22">
        <v>43236</v>
      </c>
      <c r="F266" s="23">
        <v>736</v>
      </c>
      <c r="G266" s="23">
        <v>-508</v>
      </c>
      <c r="H266" s="23">
        <v>228</v>
      </c>
      <c r="J266"/>
    </row>
    <row r="267" spans="1:10" x14ac:dyDescent="0.2">
      <c r="A267" s="20" t="s">
        <v>111</v>
      </c>
      <c r="B267" s="16" t="s">
        <v>156</v>
      </c>
      <c r="C267" s="21" t="s">
        <v>34</v>
      </c>
      <c r="D267" s="20" t="s">
        <v>190</v>
      </c>
      <c r="E267" s="22">
        <v>43236</v>
      </c>
      <c r="F267" s="23">
        <v>736</v>
      </c>
      <c r="G267" s="23">
        <v>-508</v>
      </c>
      <c r="H267" s="23">
        <v>228</v>
      </c>
      <c r="J267"/>
    </row>
    <row r="268" spans="1:10" x14ac:dyDescent="0.2">
      <c r="A268" s="20" t="s">
        <v>112</v>
      </c>
      <c r="B268" s="16" t="s">
        <v>144</v>
      </c>
      <c r="C268" s="21" t="s">
        <v>5</v>
      </c>
      <c r="D268" s="20" t="s">
        <v>186</v>
      </c>
      <c r="E268" s="22">
        <v>43306</v>
      </c>
      <c r="F268" s="23">
        <v>225</v>
      </c>
      <c r="G268" s="23">
        <v>0</v>
      </c>
      <c r="H268" s="23">
        <v>225</v>
      </c>
      <c r="J268"/>
    </row>
    <row r="269" spans="1:10" x14ac:dyDescent="0.2">
      <c r="A269" s="20" t="s">
        <v>112</v>
      </c>
      <c r="B269" s="16" t="s">
        <v>146</v>
      </c>
      <c r="C269" s="21" t="s">
        <v>9</v>
      </c>
      <c r="D269" s="20" t="s">
        <v>180</v>
      </c>
      <c r="E269" s="22">
        <v>43276</v>
      </c>
      <c r="F269" s="23">
        <v>218</v>
      </c>
      <c r="G269" s="23">
        <v>0</v>
      </c>
      <c r="H269" s="23">
        <v>218</v>
      </c>
      <c r="J269"/>
    </row>
    <row r="270" spans="1:10" x14ac:dyDescent="0.2">
      <c r="A270" s="20" t="s">
        <v>111</v>
      </c>
      <c r="B270" s="16" t="s">
        <v>153</v>
      </c>
      <c r="C270" s="21" t="s">
        <v>92</v>
      </c>
      <c r="D270" s="20" t="s">
        <v>234</v>
      </c>
      <c r="E270" s="22">
        <v>43280</v>
      </c>
      <c r="F270" s="23">
        <v>32606</v>
      </c>
      <c r="G270" s="23">
        <v>-32394</v>
      </c>
      <c r="H270" s="23">
        <v>213</v>
      </c>
      <c r="J270"/>
    </row>
    <row r="271" spans="1:10" x14ac:dyDescent="0.2">
      <c r="A271" s="20" t="s">
        <v>109</v>
      </c>
      <c r="B271" s="16" t="s">
        <v>171</v>
      </c>
      <c r="C271" s="21" t="s">
        <v>21</v>
      </c>
      <c r="D271" s="20" t="s">
        <v>268</v>
      </c>
      <c r="E271" s="22">
        <v>43279</v>
      </c>
      <c r="F271" s="23">
        <v>213</v>
      </c>
      <c r="G271" s="23">
        <v>0</v>
      </c>
      <c r="H271" s="23">
        <v>213</v>
      </c>
      <c r="J271"/>
    </row>
    <row r="272" spans="1:10" x14ac:dyDescent="0.2">
      <c r="A272" s="20" t="s">
        <v>109</v>
      </c>
      <c r="B272" s="16" t="s">
        <v>171</v>
      </c>
      <c r="C272" s="21" t="s">
        <v>88</v>
      </c>
      <c r="D272" s="20" t="s">
        <v>242</v>
      </c>
      <c r="E272" s="22">
        <v>43258</v>
      </c>
      <c r="F272" s="23">
        <v>200</v>
      </c>
      <c r="G272" s="23">
        <v>0</v>
      </c>
      <c r="H272" s="23">
        <v>200</v>
      </c>
      <c r="J272"/>
    </row>
    <row r="273" spans="1:10" x14ac:dyDescent="0.2">
      <c r="A273" s="20" t="s">
        <v>109</v>
      </c>
      <c r="B273" s="16" t="s">
        <v>171</v>
      </c>
      <c r="C273" s="21" t="s">
        <v>23</v>
      </c>
      <c r="D273" s="20" t="s">
        <v>248</v>
      </c>
      <c r="E273" s="22">
        <v>43187</v>
      </c>
      <c r="F273" s="23">
        <v>180</v>
      </c>
      <c r="G273" s="23">
        <v>0</v>
      </c>
      <c r="H273" s="23">
        <v>180</v>
      </c>
      <c r="J273"/>
    </row>
    <row r="274" spans="1:10" x14ac:dyDescent="0.2">
      <c r="A274" s="20" t="s">
        <v>111</v>
      </c>
      <c r="B274" s="16" t="s">
        <v>154</v>
      </c>
      <c r="C274" s="21" t="s">
        <v>53</v>
      </c>
      <c r="D274" s="20" t="s">
        <v>269</v>
      </c>
      <c r="E274" s="22">
        <v>43301</v>
      </c>
      <c r="F274" s="23">
        <v>173</v>
      </c>
      <c r="G274" s="23">
        <v>0</v>
      </c>
      <c r="H274" s="23">
        <v>173</v>
      </c>
      <c r="J274"/>
    </row>
    <row r="275" spans="1:10" x14ac:dyDescent="0.2">
      <c r="A275" s="20" t="s">
        <v>112</v>
      </c>
      <c r="B275" s="16" t="s">
        <v>149</v>
      </c>
      <c r="C275" s="21" t="s">
        <v>4</v>
      </c>
      <c r="D275" s="20" t="s">
        <v>228</v>
      </c>
      <c r="E275" s="22">
        <v>43145</v>
      </c>
      <c r="F275" s="23">
        <v>162</v>
      </c>
      <c r="G275" s="23">
        <v>0</v>
      </c>
      <c r="H275" s="23">
        <v>162</v>
      </c>
      <c r="J275"/>
    </row>
    <row r="276" spans="1:10" x14ac:dyDescent="0.2">
      <c r="A276" s="20" t="s">
        <v>109</v>
      </c>
      <c r="B276" s="16" t="s">
        <v>171</v>
      </c>
      <c r="C276" s="21" t="s">
        <v>23</v>
      </c>
      <c r="D276" s="20" t="s">
        <v>248</v>
      </c>
      <c r="E276" s="22">
        <v>43187</v>
      </c>
      <c r="F276" s="23">
        <v>160</v>
      </c>
      <c r="G276" s="23">
        <v>0</v>
      </c>
      <c r="H276" s="23">
        <v>160</v>
      </c>
      <c r="J276"/>
    </row>
    <row r="277" spans="1:10" x14ac:dyDescent="0.2">
      <c r="A277" s="20" t="s">
        <v>109</v>
      </c>
      <c r="B277" s="16" t="s">
        <v>171</v>
      </c>
      <c r="C277" s="21" t="s">
        <v>23</v>
      </c>
      <c r="D277" s="20" t="s">
        <v>248</v>
      </c>
      <c r="E277" s="22">
        <v>43217</v>
      </c>
      <c r="F277" s="23">
        <v>160</v>
      </c>
      <c r="G277" s="23">
        <v>0</v>
      </c>
      <c r="H277" s="23">
        <v>160</v>
      </c>
      <c r="J277"/>
    </row>
    <row r="278" spans="1:10" x14ac:dyDescent="0.2">
      <c r="A278" s="20" t="s">
        <v>109</v>
      </c>
      <c r="B278" s="16" t="s">
        <v>171</v>
      </c>
      <c r="C278" s="21" t="s">
        <v>23</v>
      </c>
      <c r="D278" s="20" t="s">
        <v>248</v>
      </c>
      <c r="E278" s="22">
        <v>43159</v>
      </c>
      <c r="F278" s="23">
        <v>160</v>
      </c>
      <c r="G278" s="23">
        <v>0</v>
      </c>
      <c r="H278" s="23">
        <v>160</v>
      </c>
      <c r="J278"/>
    </row>
    <row r="279" spans="1:10" x14ac:dyDescent="0.2">
      <c r="A279" s="20" t="s">
        <v>111</v>
      </c>
      <c r="B279" s="16" t="s">
        <v>153</v>
      </c>
      <c r="C279" s="21" t="s">
        <v>43</v>
      </c>
      <c r="D279" s="20" t="s">
        <v>258</v>
      </c>
      <c r="E279" s="22">
        <v>43158</v>
      </c>
      <c r="F279" s="23">
        <v>56930</v>
      </c>
      <c r="G279" s="23">
        <v>-56771</v>
      </c>
      <c r="H279" s="23">
        <v>159</v>
      </c>
      <c r="J279"/>
    </row>
    <row r="280" spans="1:10" x14ac:dyDescent="0.2">
      <c r="A280" s="20" t="s">
        <v>113</v>
      </c>
      <c r="B280" s="16" t="s">
        <v>148</v>
      </c>
      <c r="C280" s="21" t="s">
        <v>49</v>
      </c>
      <c r="D280" s="20" t="s">
        <v>201</v>
      </c>
      <c r="E280" s="22">
        <v>43284</v>
      </c>
      <c r="F280" s="23">
        <v>151</v>
      </c>
      <c r="G280" s="23">
        <v>0</v>
      </c>
      <c r="H280" s="23">
        <v>151</v>
      </c>
      <c r="J280"/>
    </row>
    <row r="281" spans="1:10" x14ac:dyDescent="0.2">
      <c r="A281" s="20" t="s">
        <v>118</v>
      </c>
      <c r="B281" s="16" t="s">
        <v>174</v>
      </c>
      <c r="C281" s="21" t="s">
        <v>13</v>
      </c>
      <c r="D281" s="20" t="s">
        <v>270</v>
      </c>
      <c r="E281" s="22">
        <v>43297</v>
      </c>
      <c r="F281" s="23">
        <v>273</v>
      </c>
      <c r="G281" s="23">
        <v>-135</v>
      </c>
      <c r="H281" s="23">
        <v>138</v>
      </c>
      <c r="J281"/>
    </row>
    <row r="282" spans="1:10" x14ac:dyDescent="0.2">
      <c r="A282" s="20" t="s">
        <v>109</v>
      </c>
      <c r="B282" s="16" t="s">
        <v>171</v>
      </c>
      <c r="C282" s="21" t="s">
        <v>21</v>
      </c>
      <c r="D282" s="20" t="s">
        <v>268</v>
      </c>
      <c r="E282" s="22">
        <v>43279</v>
      </c>
      <c r="F282" s="23">
        <v>137</v>
      </c>
      <c r="G282" s="23">
        <v>0</v>
      </c>
      <c r="H282" s="23">
        <v>137</v>
      </c>
      <c r="J282"/>
    </row>
    <row r="283" spans="1:10" x14ac:dyDescent="0.2">
      <c r="A283" s="20" t="s">
        <v>112</v>
      </c>
      <c r="B283" s="16" t="s">
        <v>144</v>
      </c>
      <c r="C283" s="21" t="s">
        <v>5</v>
      </c>
      <c r="D283" s="20" t="s">
        <v>186</v>
      </c>
      <c r="E283" s="22">
        <v>43241</v>
      </c>
      <c r="F283" s="23">
        <v>102</v>
      </c>
      <c r="G283" s="23">
        <v>0</v>
      </c>
      <c r="H283" s="23">
        <v>102</v>
      </c>
      <c r="J283"/>
    </row>
    <row r="284" spans="1:10" x14ac:dyDescent="0.2">
      <c r="A284" s="20" t="s">
        <v>112</v>
      </c>
      <c r="B284" s="16" t="s">
        <v>144</v>
      </c>
      <c r="C284" s="21" t="s">
        <v>5</v>
      </c>
      <c r="D284" s="20" t="s">
        <v>186</v>
      </c>
      <c r="E284" s="22">
        <v>43276</v>
      </c>
      <c r="F284" s="23">
        <v>102</v>
      </c>
      <c r="G284" s="23">
        <v>0</v>
      </c>
      <c r="H284" s="23">
        <v>102</v>
      </c>
      <c r="J284"/>
    </row>
    <row r="285" spans="1:10" x14ac:dyDescent="0.2">
      <c r="A285" s="20" t="s">
        <v>112</v>
      </c>
      <c r="B285" s="16" t="s">
        <v>144</v>
      </c>
      <c r="C285" s="21" t="s">
        <v>5</v>
      </c>
      <c r="D285" s="20" t="s">
        <v>186</v>
      </c>
      <c r="E285" s="22">
        <v>43304</v>
      </c>
      <c r="F285" s="23">
        <v>102</v>
      </c>
      <c r="G285" s="23">
        <v>0</v>
      </c>
      <c r="H285" s="23">
        <v>102</v>
      </c>
      <c r="J285"/>
    </row>
    <row r="286" spans="1:10" x14ac:dyDescent="0.2">
      <c r="A286" s="20" t="s">
        <v>112</v>
      </c>
      <c r="B286" s="16" t="s">
        <v>144</v>
      </c>
      <c r="C286" s="21" t="s">
        <v>5</v>
      </c>
      <c r="D286" s="20" t="s">
        <v>186</v>
      </c>
      <c r="E286" s="22">
        <v>43213</v>
      </c>
      <c r="F286" s="23">
        <v>101</v>
      </c>
      <c r="G286" s="23">
        <v>0</v>
      </c>
      <c r="H286" s="23">
        <v>101</v>
      </c>
      <c r="J286"/>
    </row>
    <row r="287" spans="1:10" x14ac:dyDescent="0.2">
      <c r="A287" s="20" t="s">
        <v>112</v>
      </c>
      <c r="B287" s="16" t="s">
        <v>144</v>
      </c>
      <c r="C287" s="21" t="s">
        <v>5</v>
      </c>
      <c r="D287" s="20" t="s">
        <v>186</v>
      </c>
      <c r="E287" s="22">
        <v>43241</v>
      </c>
      <c r="F287" s="23">
        <v>101</v>
      </c>
      <c r="G287" s="23">
        <v>0</v>
      </c>
      <c r="H287" s="23">
        <v>101</v>
      </c>
      <c r="J287"/>
    </row>
    <row r="288" spans="1:10" x14ac:dyDescent="0.2">
      <c r="A288" s="20" t="s">
        <v>112</v>
      </c>
      <c r="B288" s="16" t="s">
        <v>144</v>
      </c>
      <c r="C288" s="21" t="s">
        <v>5</v>
      </c>
      <c r="D288" s="20" t="s">
        <v>186</v>
      </c>
      <c r="E288" s="22">
        <v>43276</v>
      </c>
      <c r="F288" s="23">
        <v>101</v>
      </c>
      <c r="G288" s="23">
        <v>0</v>
      </c>
      <c r="H288" s="23">
        <v>101</v>
      </c>
      <c r="J288"/>
    </row>
    <row r="289" spans="1:10" x14ac:dyDescent="0.2">
      <c r="A289" s="20" t="s">
        <v>112</v>
      </c>
      <c r="B289" s="16" t="s">
        <v>144</v>
      </c>
      <c r="C289" s="21" t="s">
        <v>5</v>
      </c>
      <c r="D289" s="20" t="s">
        <v>186</v>
      </c>
      <c r="E289" s="22">
        <v>43304</v>
      </c>
      <c r="F289" s="23">
        <v>101</v>
      </c>
      <c r="G289" s="23">
        <v>0</v>
      </c>
      <c r="H289" s="23">
        <v>101</v>
      </c>
      <c r="J289"/>
    </row>
    <row r="290" spans="1:10" x14ac:dyDescent="0.2">
      <c r="A290" s="20" t="s">
        <v>112</v>
      </c>
      <c r="B290" s="16" t="s">
        <v>144</v>
      </c>
      <c r="C290" s="21" t="s">
        <v>5</v>
      </c>
      <c r="D290" s="20" t="s">
        <v>186</v>
      </c>
      <c r="E290" s="22">
        <v>43129</v>
      </c>
      <c r="F290" s="23">
        <v>101</v>
      </c>
      <c r="G290" s="23">
        <v>0</v>
      </c>
      <c r="H290" s="23">
        <v>101</v>
      </c>
      <c r="J290"/>
    </row>
    <row r="291" spans="1:10" x14ac:dyDescent="0.2">
      <c r="A291" s="20" t="s">
        <v>112</v>
      </c>
      <c r="B291" s="16" t="s">
        <v>144</v>
      </c>
      <c r="C291" s="21" t="s">
        <v>5</v>
      </c>
      <c r="D291" s="20" t="s">
        <v>186</v>
      </c>
      <c r="E291" s="22">
        <v>43143</v>
      </c>
      <c r="F291" s="23">
        <v>101</v>
      </c>
      <c r="G291" s="23">
        <v>0</v>
      </c>
      <c r="H291" s="23">
        <v>101</v>
      </c>
      <c r="J291"/>
    </row>
    <row r="292" spans="1:10" x14ac:dyDescent="0.2">
      <c r="A292" s="20" t="s">
        <v>112</v>
      </c>
      <c r="B292" s="16" t="s">
        <v>165</v>
      </c>
      <c r="C292" s="21" t="s">
        <v>95</v>
      </c>
      <c r="D292" s="20" t="s">
        <v>271</v>
      </c>
      <c r="E292" s="22">
        <v>43279</v>
      </c>
      <c r="F292" s="23">
        <v>96</v>
      </c>
      <c r="G292" s="23">
        <v>0</v>
      </c>
      <c r="H292" s="23">
        <v>96</v>
      </c>
      <c r="J292"/>
    </row>
    <row r="293" spans="1:10" x14ac:dyDescent="0.2">
      <c r="A293" s="20" t="s">
        <v>112</v>
      </c>
      <c r="B293" s="16" t="s">
        <v>146</v>
      </c>
      <c r="C293" s="21" t="s">
        <v>9</v>
      </c>
      <c r="D293" s="20" t="s">
        <v>180</v>
      </c>
      <c r="E293" s="22">
        <v>43213</v>
      </c>
      <c r="F293" s="23">
        <v>92</v>
      </c>
      <c r="G293" s="23">
        <v>0</v>
      </c>
      <c r="H293" s="23">
        <v>92</v>
      </c>
      <c r="J293"/>
    </row>
    <row r="294" spans="1:10" x14ac:dyDescent="0.2">
      <c r="A294" s="20" t="s">
        <v>112</v>
      </c>
      <c r="B294" s="16" t="s">
        <v>144</v>
      </c>
      <c r="C294" s="21" t="s">
        <v>37</v>
      </c>
      <c r="D294" s="20" t="s">
        <v>238</v>
      </c>
      <c r="E294" s="22">
        <v>43210</v>
      </c>
      <c r="F294" s="23">
        <v>73</v>
      </c>
      <c r="G294" s="23">
        <v>0</v>
      </c>
      <c r="H294" s="23">
        <v>73</v>
      </c>
      <c r="J294"/>
    </row>
    <row r="295" spans="1:10" x14ac:dyDescent="0.2">
      <c r="A295" s="20" t="s">
        <v>115</v>
      </c>
      <c r="B295" s="16" t="s">
        <v>150</v>
      </c>
      <c r="C295" s="21" t="s">
        <v>3</v>
      </c>
      <c r="D295" s="20" t="s">
        <v>185</v>
      </c>
      <c r="E295" s="22">
        <v>43231</v>
      </c>
      <c r="F295" s="23">
        <v>71</v>
      </c>
      <c r="G295" s="23">
        <v>0</v>
      </c>
      <c r="H295" s="23">
        <v>71</v>
      </c>
      <c r="J295"/>
    </row>
    <row r="296" spans="1:10" x14ac:dyDescent="0.2">
      <c r="A296" s="20" t="s">
        <v>108</v>
      </c>
      <c r="B296" s="16" t="s">
        <v>151</v>
      </c>
      <c r="C296" s="21" t="s">
        <v>29</v>
      </c>
      <c r="D296" s="20" t="s">
        <v>272</v>
      </c>
      <c r="E296" s="22">
        <v>43098</v>
      </c>
      <c r="F296" s="23">
        <v>56</v>
      </c>
      <c r="G296" s="23">
        <v>0</v>
      </c>
      <c r="H296" s="23">
        <v>56</v>
      </c>
      <c r="J296"/>
    </row>
    <row r="297" spans="1:10" x14ac:dyDescent="0.2">
      <c r="A297" s="20" t="s">
        <v>109</v>
      </c>
      <c r="B297" s="16" t="s">
        <v>172</v>
      </c>
      <c r="C297" s="21" t="s">
        <v>16</v>
      </c>
      <c r="D297" s="20" t="s">
        <v>62</v>
      </c>
      <c r="E297" s="22">
        <v>43244</v>
      </c>
      <c r="F297" s="23">
        <v>55</v>
      </c>
      <c r="G297" s="23">
        <v>0</v>
      </c>
      <c r="H297" s="23">
        <v>55</v>
      </c>
      <c r="J297"/>
    </row>
    <row r="298" spans="1:10" x14ac:dyDescent="0.2">
      <c r="A298" s="20" t="s">
        <v>114</v>
      </c>
      <c r="B298" s="16" t="s">
        <v>167</v>
      </c>
      <c r="C298" s="21" t="s">
        <v>59</v>
      </c>
      <c r="D298" s="20" t="s">
        <v>216</v>
      </c>
      <c r="E298" s="22">
        <v>43220</v>
      </c>
      <c r="F298" s="23">
        <v>1653</v>
      </c>
      <c r="G298" s="23">
        <v>-1602</v>
      </c>
      <c r="H298" s="23">
        <v>51</v>
      </c>
      <c r="J298"/>
    </row>
    <row r="299" spans="1:10" x14ac:dyDescent="0.2">
      <c r="A299" s="20" t="s">
        <v>109</v>
      </c>
      <c r="B299" s="16" t="s">
        <v>172</v>
      </c>
      <c r="C299" s="21" t="s">
        <v>100</v>
      </c>
      <c r="D299" s="20" t="s">
        <v>273</v>
      </c>
      <c r="E299" s="22">
        <v>43308</v>
      </c>
      <c r="F299" s="23">
        <v>50</v>
      </c>
      <c r="G299" s="23">
        <v>0</v>
      </c>
      <c r="H299" s="23">
        <v>50</v>
      </c>
      <c r="J299"/>
    </row>
    <row r="300" spans="1:10" x14ac:dyDescent="0.2">
      <c r="A300" s="20" t="s">
        <v>112</v>
      </c>
      <c r="B300" s="16" t="s">
        <v>144</v>
      </c>
      <c r="C300" s="21" t="s">
        <v>5</v>
      </c>
      <c r="D300" s="20" t="s">
        <v>186</v>
      </c>
      <c r="E300" s="22">
        <v>43276</v>
      </c>
      <c r="F300" s="23">
        <v>44</v>
      </c>
      <c r="G300" s="23">
        <v>0</v>
      </c>
      <c r="H300" s="23">
        <v>44</v>
      </c>
      <c r="J300"/>
    </row>
    <row r="301" spans="1:10" x14ac:dyDescent="0.2">
      <c r="A301" s="20" t="s">
        <v>112</v>
      </c>
      <c r="B301" s="16" t="s">
        <v>144</v>
      </c>
      <c r="C301" s="21" t="s">
        <v>5</v>
      </c>
      <c r="D301" s="20" t="s">
        <v>186</v>
      </c>
      <c r="E301" s="22">
        <v>43304</v>
      </c>
      <c r="F301" s="23">
        <v>44</v>
      </c>
      <c r="G301" s="23">
        <v>0</v>
      </c>
      <c r="H301" s="23">
        <v>44</v>
      </c>
      <c r="J301"/>
    </row>
    <row r="302" spans="1:10" x14ac:dyDescent="0.2">
      <c r="A302" s="20" t="s">
        <v>108</v>
      </c>
      <c r="B302" s="16" t="s">
        <v>151</v>
      </c>
      <c r="C302" s="21" t="s">
        <v>46</v>
      </c>
      <c r="D302" s="20" t="s">
        <v>208</v>
      </c>
      <c r="E302" s="22">
        <v>43228</v>
      </c>
      <c r="F302" s="23">
        <v>1008</v>
      </c>
      <c r="G302" s="23">
        <v>-968</v>
      </c>
      <c r="H302" s="23">
        <v>40</v>
      </c>
      <c r="J302"/>
    </row>
    <row r="303" spans="1:10" x14ac:dyDescent="0.2">
      <c r="A303" s="20" t="s">
        <v>112</v>
      </c>
      <c r="B303" s="16" t="s">
        <v>144</v>
      </c>
      <c r="C303" s="21" t="s">
        <v>5</v>
      </c>
      <c r="D303" s="20" t="s">
        <v>186</v>
      </c>
      <c r="E303" s="22">
        <v>43186</v>
      </c>
      <c r="F303" s="23">
        <v>39</v>
      </c>
      <c r="G303" s="23">
        <v>0</v>
      </c>
      <c r="H303" s="23">
        <v>39</v>
      </c>
      <c r="J303"/>
    </row>
    <row r="304" spans="1:10" x14ac:dyDescent="0.2">
      <c r="A304" s="20" t="s">
        <v>112</v>
      </c>
      <c r="B304" s="16" t="s">
        <v>144</v>
      </c>
      <c r="C304" s="21" t="s">
        <v>5</v>
      </c>
      <c r="D304" s="20" t="s">
        <v>186</v>
      </c>
      <c r="E304" s="22">
        <v>43213</v>
      </c>
      <c r="F304" s="23">
        <v>39</v>
      </c>
      <c r="G304" s="23">
        <v>0</v>
      </c>
      <c r="H304" s="23">
        <v>39</v>
      </c>
      <c r="J304"/>
    </row>
    <row r="305" spans="1:10" x14ac:dyDescent="0.2">
      <c r="A305" s="20" t="s">
        <v>112</v>
      </c>
      <c r="B305" s="16" t="s">
        <v>144</v>
      </c>
      <c r="C305" s="21" t="s">
        <v>5</v>
      </c>
      <c r="D305" s="20" t="s">
        <v>186</v>
      </c>
      <c r="E305" s="22">
        <v>43241</v>
      </c>
      <c r="F305" s="23">
        <v>39</v>
      </c>
      <c r="G305" s="23">
        <v>0</v>
      </c>
      <c r="H305" s="23">
        <v>39</v>
      </c>
      <c r="J305"/>
    </row>
    <row r="306" spans="1:10" x14ac:dyDescent="0.2">
      <c r="A306" s="20" t="s">
        <v>112</v>
      </c>
      <c r="B306" s="16" t="s">
        <v>144</v>
      </c>
      <c r="C306" s="21" t="s">
        <v>5</v>
      </c>
      <c r="D306" s="20" t="s">
        <v>186</v>
      </c>
      <c r="E306" s="22">
        <v>43059</v>
      </c>
      <c r="F306" s="23">
        <v>39</v>
      </c>
      <c r="G306" s="23">
        <v>0</v>
      </c>
      <c r="H306" s="23">
        <v>39</v>
      </c>
      <c r="J306"/>
    </row>
    <row r="307" spans="1:10" x14ac:dyDescent="0.2">
      <c r="A307" s="20" t="s">
        <v>112</v>
      </c>
      <c r="B307" s="16" t="s">
        <v>144</v>
      </c>
      <c r="C307" s="21" t="s">
        <v>5</v>
      </c>
      <c r="D307" s="20" t="s">
        <v>186</v>
      </c>
      <c r="E307" s="22">
        <v>43090</v>
      </c>
      <c r="F307" s="23">
        <v>39</v>
      </c>
      <c r="G307" s="23">
        <v>0</v>
      </c>
      <c r="H307" s="23">
        <v>39</v>
      </c>
      <c r="J307"/>
    </row>
    <row r="308" spans="1:10" x14ac:dyDescent="0.2">
      <c r="A308" s="20" t="s">
        <v>112</v>
      </c>
      <c r="B308" s="16" t="s">
        <v>144</v>
      </c>
      <c r="C308" s="21" t="s">
        <v>5</v>
      </c>
      <c r="D308" s="20" t="s">
        <v>186</v>
      </c>
      <c r="E308" s="22">
        <v>43118</v>
      </c>
      <c r="F308" s="23">
        <v>39</v>
      </c>
      <c r="G308" s="23">
        <v>0</v>
      </c>
      <c r="H308" s="23">
        <v>39</v>
      </c>
      <c r="J308"/>
    </row>
    <row r="309" spans="1:10" x14ac:dyDescent="0.2">
      <c r="A309" s="20" t="s">
        <v>112</v>
      </c>
      <c r="B309" s="16" t="s">
        <v>144</v>
      </c>
      <c r="C309" s="21" t="s">
        <v>5</v>
      </c>
      <c r="D309" s="20" t="s">
        <v>186</v>
      </c>
      <c r="E309" s="22">
        <v>43143</v>
      </c>
      <c r="F309" s="23">
        <v>39</v>
      </c>
      <c r="G309" s="23">
        <v>0</v>
      </c>
      <c r="H309" s="23">
        <v>39</v>
      </c>
      <c r="J309"/>
    </row>
    <row r="310" spans="1:10" x14ac:dyDescent="0.2">
      <c r="A310" s="20" t="s">
        <v>112</v>
      </c>
      <c r="B310" s="16" t="s">
        <v>144</v>
      </c>
      <c r="C310" s="21" t="s">
        <v>5</v>
      </c>
      <c r="D310" s="20" t="s">
        <v>186</v>
      </c>
      <c r="E310" s="22">
        <v>43213</v>
      </c>
      <c r="F310" s="23">
        <v>102</v>
      </c>
      <c r="G310" s="23">
        <v>-69</v>
      </c>
      <c r="H310" s="23">
        <v>33</v>
      </c>
      <c r="J310"/>
    </row>
    <row r="311" spans="1:10" x14ac:dyDescent="0.2">
      <c r="A311" s="20" t="s">
        <v>112</v>
      </c>
      <c r="B311" s="16" t="s">
        <v>149</v>
      </c>
      <c r="C311" s="21" t="s">
        <v>4</v>
      </c>
      <c r="D311" s="20" t="s">
        <v>228</v>
      </c>
      <c r="E311" s="22">
        <v>43279</v>
      </c>
      <c r="F311" s="23">
        <v>32</v>
      </c>
      <c r="G311" s="23">
        <v>0</v>
      </c>
      <c r="H311" s="23">
        <v>32</v>
      </c>
      <c r="J311"/>
    </row>
    <row r="312" spans="1:10" x14ac:dyDescent="0.2">
      <c r="A312" s="20" t="s">
        <v>117</v>
      </c>
      <c r="B312" s="16" t="s">
        <v>145</v>
      </c>
      <c r="C312" s="21" t="s">
        <v>57</v>
      </c>
      <c r="D312" s="20" t="s">
        <v>209</v>
      </c>
      <c r="E312" s="22">
        <v>43311</v>
      </c>
      <c r="F312" s="23">
        <v>414</v>
      </c>
      <c r="G312" s="23">
        <v>-388</v>
      </c>
      <c r="H312" s="23">
        <v>26</v>
      </c>
      <c r="J312"/>
    </row>
    <row r="313" spans="1:10" x14ac:dyDescent="0.2">
      <c r="A313" s="20" t="s">
        <v>110</v>
      </c>
      <c r="B313" s="16" t="s">
        <v>161</v>
      </c>
      <c r="C313" s="21" t="s">
        <v>74</v>
      </c>
      <c r="D313" s="20" t="s">
        <v>210</v>
      </c>
      <c r="E313" s="22">
        <v>43216</v>
      </c>
      <c r="F313" s="23">
        <v>95196</v>
      </c>
      <c r="G313" s="23">
        <v>-95187</v>
      </c>
      <c r="H313" s="23">
        <v>9</v>
      </c>
      <c r="J313"/>
    </row>
    <row r="314" spans="1:10" x14ac:dyDescent="0.2">
      <c r="A314" s="20" t="s">
        <v>112</v>
      </c>
      <c r="B314" s="16" t="s">
        <v>144</v>
      </c>
      <c r="C314" s="21" t="s">
        <v>7</v>
      </c>
      <c r="D314" s="20" t="s">
        <v>177</v>
      </c>
      <c r="E314" s="22">
        <v>43306</v>
      </c>
      <c r="F314" s="23">
        <v>3245</v>
      </c>
      <c r="G314" s="23">
        <v>-3238</v>
      </c>
      <c r="H314" s="23">
        <v>8</v>
      </c>
      <c r="J314"/>
    </row>
    <row r="315" spans="1:10" x14ac:dyDescent="0.2">
      <c r="A315" s="20" t="s">
        <v>114</v>
      </c>
      <c r="B315" s="16" t="s">
        <v>143</v>
      </c>
      <c r="C315" s="21" t="s">
        <v>30</v>
      </c>
      <c r="D315" s="20" t="s">
        <v>176</v>
      </c>
      <c r="E315" s="22">
        <v>43280</v>
      </c>
      <c r="F315" s="23">
        <v>2740</v>
      </c>
      <c r="G315" s="23">
        <v>-2739</v>
      </c>
      <c r="H315" s="23">
        <v>0</v>
      </c>
      <c r="J315"/>
    </row>
    <row r="316" spans="1:10" x14ac:dyDescent="0.2">
      <c r="A316" s="20" t="s">
        <v>118</v>
      </c>
      <c r="B316" s="16" t="s">
        <v>174</v>
      </c>
      <c r="C316" s="21" t="s">
        <v>13</v>
      </c>
      <c r="D316" s="20" t="s">
        <v>270</v>
      </c>
      <c r="E316" s="22">
        <v>43271</v>
      </c>
      <c r="F316" s="23">
        <v>1192</v>
      </c>
      <c r="G316" s="23">
        <v>-1192</v>
      </c>
      <c r="H316" s="23">
        <v>0</v>
      </c>
      <c r="J316"/>
    </row>
    <row r="317" spans="1:10" x14ac:dyDescent="0.2">
      <c r="J317"/>
    </row>
    <row r="318" spans="1:10" x14ac:dyDescent="0.2">
      <c r="J318"/>
    </row>
    <row r="319" spans="1:10" x14ac:dyDescent="0.2">
      <c r="J319"/>
    </row>
    <row r="320" spans="1:10" x14ac:dyDescent="0.2">
      <c r="J320"/>
    </row>
    <row r="321" spans="10:10" x14ac:dyDescent="0.2">
      <c r="J321"/>
    </row>
    <row r="322" spans="10:10" x14ac:dyDescent="0.2">
      <c r="J322"/>
    </row>
  </sheetData>
  <conditionalFormatting sqref="H317:H1048576">
    <cfRule type="cellIs" dxfId="0" priority="1" operator="notEqual">
      <formula>1</formula>
    </cfRule>
  </conditionalFormatting>
  <pageMargins left="0.7" right="0.7" top="0.75" bottom="0.75" header="0.3" footer="0.3"/>
  <pageSetup paperSize="231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EA47B-BAD9-4B73-A6C2-457BD2EDAE2D}">
  <sheetPr codeName="Sheet15">
    <tabColor theme="0" tint="-0.34998626667073579"/>
    <pageSetUpPr fitToPage="1"/>
  </sheetPr>
  <dimension ref="B3:D44"/>
  <sheetViews>
    <sheetView topLeftCell="A25" workbookViewId="0">
      <selection activeCell="M46" sqref="A2:M46"/>
    </sheetView>
  </sheetViews>
  <sheetFormatPr defaultRowHeight="12.75" x14ac:dyDescent="0.2"/>
  <sheetData>
    <row r="3" spans="2:3" x14ac:dyDescent="0.2">
      <c r="B3" s="1" t="s">
        <v>306</v>
      </c>
    </row>
    <row r="4" spans="2:3" x14ac:dyDescent="0.2">
      <c r="B4" s="1"/>
    </row>
    <row r="5" spans="2:3" x14ac:dyDescent="0.2">
      <c r="B5" s="9" t="s">
        <v>307</v>
      </c>
    </row>
    <row r="6" spans="2:3" x14ac:dyDescent="0.2">
      <c r="B6" s="1"/>
    </row>
    <row r="7" spans="2:3" x14ac:dyDescent="0.2">
      <c r="B7" s="1" t="s">
        <v>309</v>
      </c>
    </row>
    <row r="8" spans="2:3" x14ac:dyDescent="0.2">
      <c r="C8" s="1" t="s">
        <v>292</v>
      </c>
    </row>
    <row r="9" spans="2:3" x14ac:dyDescent="0.2">
      <c r="B9" s="1" t="s">
        <v>310</v>
      </c>
    </row>
    <row r="10" spans="2:3" x14ac:dyDescent="0.2">
      <c r="C10" s="1" t="s">
        <v>311</v>
      </c>
    </row>
    <row r="11" spans="2:3" x14ac:dyDescent="0.2">
      <c r="B11" s="9" t="s">
        <v>296</v>
      </c>
    </row>
    <row r="12" spans="2:3" x14ac:dyDescent="0.2">
      <c r="C12" s="1"/>
    </row>
    <row r="13" spans="2:3" x14ac:dyDescent="0.2">
      <c r="B13" s="1" t="s">
        <v>297</v>
      </c>
    </row>
    <row r="14" spans="2:3" x14ac:dyDescent="0.2">
      <c r="C14" s="1" t="s">
        <v>298</v>
      </c>
    </row>
    <row r="16" spans="2:3" x14ac:dyDescent="0.2">
      <c r="B16" s="9" t="s">
        <v>299</v>
      </c>
    </row>
    <row r="18" spans="2:3" x14ac:dyDescent="0.2">
      <c r="B18" s="1" t="s">
        <v>301</v>
      </c>
    </row>
    <row r="19" spans="2:3" x14ac:dyDescent="0.2">
      <c r="C19" s="1" t="s">
        <v>302</v>
      </c>
    </row>
    <row r="20" spans="2:3" x14ac:dyDescent="0.2">
      <c r="B20" s="1"/>
    </row>
    <row r="21" spans="2:3" x14ac:dyDescent="0.2">
      <c r="B21" s="1" t="s">
        <v>303</v>
      </c>
      <c r="C21" s="1"/>
    </row>
    <row r="22" spans="2:3" x14ac:dyDescent="0.2">
      <c r="B22" s="1"/>
    </row>
    <row r="23" spans="2:3" x14ac:dyDescent="0.2">
      <c r="B23" s="9" t="s">
        <v>304</v>
      </c>
    </row>
    <row r="25" spans="2:3" x14ac:dyDescent="0.2">
      <c r="B25" s="1" t="s">
        <v>313</v>
      </c>
    </row>
    <row r="26" spans="2:3" x14ac:dyDescent="0.2">
      <c r="C26" s="1" t="s">
        <v>312</v>
      </c>
    </row>
    <row r="28" spans="2:3" x14ac:dyDescent="0.2">
      <c r="B28" s="9" t="s">
        <v>314</v>
      </c>
    </row>
    <row r="29" spans="2:3" x14ac:dyDescent="0.2">
      <c r="C29" s="1" t="s">
        <v>315</v>
      </c>
    </row>
    <row r="31" spans="2:3" x14ac:dyDescent="0.2">
      <c r="C31" s="1" t="s">
        <v>316</v>
      </c>
    </row>
    <row r="33" spans="2:4" x14ac:dyDescent="0.2">
      <c r="B33" s="1" t="s">
        <v>317</v>
      </c>
    </row>
    <row r="35" spans="2:4" x14ac:dyDescent="0.2">
      <c r="B35" s="9" t="s">
        <v>318</v>
      </c>
    </row>
    <row r="36" spans="2:4" x14ac:dyDescent="0.2">
      <c r="C36" s="1" t="s">
        <v>323</v>
      </c>
    </row>
    <row r="37" spans="2:4" x14ac:dyDescent="0.2">
      <c r="B37" s="1" t="s">
        <v>319</v>
      </c>
    </row>
    <row r="38" spans="2:4" x14ac:dyDescent="0.2">
      <c r="C38" s="1" t="s">
        <v>679</v>
      </c>
    </row>
    <row r="39" spans="2:4" x14ac:dyDescent="0.2">
      <c r="D39" t="s">
        <v>680</v>
      </c>
    </row>
    <row r="40" spans="2:4" x14ac:dyDescent="0.2">
      <c r="B40" s="9" t="s">
        <v>320</v>
      </c>
    </row>
    <row r="41" spans="2:4" x14ac:dyDescent="0.2">
      <c r="C41" s="1" t="s">
        <v>321</v>
      </c>
    </row>
    <row r="44" spans="2:4" x14ac:dyDescent="0.2">
      <c r="B44" s="1" t="s">
        <v>324</v>
      </c>
    </row>
  </sheetData>
  <pageMargins left="0.7" right="0.7" top="0.75" bottom="0.75" header="0.3" footer="0.3"/>
  <pageSetup scale="7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20646-F05A-4C58-AA56-DD37080BEFDC}">
  <sheetPr codeName="Sheet12">
    <tabColor theme="0" tint="-0.34998626667073579"/>
    <pageSetUpPr fitToPage="1"/>
  </sheetPr>
  <dimension ref="B2:R89"/>
  <sheetViews>
    <sheetView workbookViewId="0">
      <selection activeCell="M46" sqref="A2:M46"/>
    </sheetView>
  </sheetViews>
  <sheetFormatPr defaultRowHeight="12.75" x14ac:dyDescent="0.2"/>
  <sheetData>
    <row r="2" spans="2:5" x14ac:dyDescent="0.2">
      <c r="B2" s="2" t="s">
        <v>275</v>
      </c>
    </row>
    <row r="3" spans="2:5" x14ac:dyDescent="0.2">
      <c r="C3" s="1" t="s">
        <v>276</v>
      </c>
    </row>
    <row r="4" spans="2:5" x14ac:dyDescent="0.2">
      <c r="D4" s="1" t="s">
        <v>676</v>
      </c>
    </row>
    <row r="5" spans="2:5" x14ac:dyDescent="0.2">
      <c r="D5" s="1" t="s">
        <v>677</v>
      </c>
    </row>
    <row r="6" spans="2:5" x14ac:dyDescent="0.2">
      <c r="B6">
        <v>1</v>
      </c>
      <c r="C6" s="1" t="s">
        <v>277</v>
      </c>
    </row>
    <row r="7" spans="2:5" x14ac:dyDescent="0.2">
      <c r="C7" s="1"/>
      <c r="D7" s="1" t="s">
        <v>278</v>
      </c>
    </row>
    <row r="8" spans="2:5" x14ac:dyDescent="0.2">
      <c r="C8" s="1"/>
      <c r="D8" s="1" t="s">
        <v>279</v>
      </c>
      <c r="E8" s="1" t="s">
        <v>125</v>
      </c>
    </row>
    <row r="9" spans="2:5" x14ac:dyDescent="0.2">
      <c r="C9" s="1"/>
      <c r="D9" s="1" t="s">
        <v>280</v>
      </c>
    </row>
    <row r="10" spans="2:5" x14ac:dyDescent="0.2">
      <c r="C10" s="1"/>
    </row>
    <row r="11" spans="2:5" x14ac:dyDescent="0.2">
      <c r="B11">
        <v>2</v>
      </c>
      <c r="C11" s="1" t="s">
        <v>281</v>
      </c>
    </row>
    <row r="12" spans="2:5" x14ac:dyDescent="0.2">
      <c r="D12" s="1" t="s">
        <v>326</v>
      </c>
      <c r="E12" s="1"/>
    </row>
    <row r="13" spans="2:5" x14ac:dyDescent="0.2">
      <c r="D13" s="1" t="s">
        <v>327</v>
      </c>
      <c r="E13" s="1"/>
    </row>
    <row r="14" spans="2:5" x14ac:dyDescent="0.2">
      <c r="E14" s="1" t="s">
        <v>122</v>
      </c>
    </row>
    <row r="15" spans="2:5" x14ac:dyDescent="0.2">
      <c r="D15" s="1" t="s">
        <v>328</v>
      </c>
      <c r="E15" s="1"/>
    </row>
    <row r="16" spans="2:5" x14ac:dyDescent="0.2">
      <c r="D16" s="1"/>
      <c r="E16" s="1" t="s">
        <v>329</v>
      </c>
    </row>
    <row r="17" spans="2:6" x14ac:dyDescent="0.2">
      <c r="D17" s="1" t="s">
        <v>333</v>
      </c>
      <c r="E17" s="1"/>
    </row>
    <row r="18" spans="2:6" x14ac:dyDescent="0.2">
      <c r="D18" s="1"/>
      <c r="E18" s="1" t="s">
        <v>334</v>
      </c>
    </row>
    <row r="19" spans="2:6" x14ac:dyDescent="0.2">
      <c r="D19" s="1" t="s">
        <v>342</v>
      </c>
      <c r="E19" s="1"/>
    </row>
    <row r="20" spans="2:6" x14ac:dyDescent="0.2">
      <c r="D20" s="1" t="s">
        <v>343</v>
      </c>
      <c r="E20" s="1"/>
    </row>
    <row r="21" spans="2:6" x14ac:dyDescent="0.2">
      <c r="D21" s="1" t="s">
        <v>331</v>
      </c>
      <c r="E21" s="1"/>
    </row>
    <row r="22" spans="2:6" x14ac:dyDescent="0.2">
      <c r="D22" s="1"/>
      <c r="E22" s="1" t="s">
        <v>330</v>
      </c>
    </row>
    <row r="23" spans="2:6" x14ac:dyDescent="0.2">
      <c r="B23">
        <v>3</v>
      </c>
      <c r="C23" s="1" t="s">
        <v>340</v>
      </c>
    </row>
    <row r="24" spans="2:6" x14ac:dyDescent="0.2">
      <c r="D24" s="1" t="s">
        <v>332</v>
      </c>
    </row>
    <row r="25" spans="2:6" x14ac:dyDescent="0.2">
      <c r="E25" s="1" t="s">
        <v>119</v>
      </c>
    </row>
    <row r="26" spans="2:6" x14ac:dyDescent="0.2">
      <c r="F26" s="1" t="s">
        <v>335</v>
      </c>
    </row>
    <row r="27" spans="2:6" x14ac:dyDescent="0.2">
      <c r="D27" s="1" t="s">
        <v>120</v>
      </c>
    </row>
    <row r="28" spans="2:6" x14ac:dyDescent="0.2">
      <c r="D28" s="1"/>
      <c r="E28" s="1" t="s">
        <v>336</v>
      </c>
    </row>
    <row r="29" spans="2:6" x14ac:dyDescent="0.2">
      <c r="D29" s="1"/>
      <c r="E29" s="1" t="s">
        <v>335</v>
      </c>
    </row>
    <row r="30" spans="2:6" x14ac:dyDescent="0.2">
      <c r="D30" s="1"/>
    </row>
    <row r="31" spans="2:6" x14ac:dyDescent="0.2">
      <c r="D31" s="1"/>
      <c r="E31" s="1" t="s">
        <v>338</v>
      </c>
    </row>
    <row r="32" spans="2:6" x14ac:dyDescent="0.2">
      <c r="D32" s="1" t="s">
        <v>337</v>
      </c>
      <c r="E32" s="1"/>
    </row>
    <row r="34" spans="2:4" x14ac:dyDescent="0.2">
      <c r="B34" s="1">
        <v>4</v>
      </c>
      <c r="C34" s="1" t="s">
        <v>339</v>
      </c>
    </row>
    <row r="35" spans="2:4" x14ac:dyDescent="0.2">
      <c r="B35" s="1"/>
      <c r="C35" s="1"/>
      <c r="D35" s="1" t="s">
        <v>344</v>
      </c>
    </row>
    <row r="36" spans="2:4" x14ac:dyDescent="0.2">
      <c r="B36" s="1"/>
      <c r="C36" s="1"/>
      <c r="D36" s="1" t="s">
        <v>345</v>
      </c>
    </row>
    <row r="37" spans="2:4" x14ac:dyDescent="0.2">
      <c r="D37" s="1" t="s">
        <v>341</v>
      </c>
    </row>
    <row r="38" spans="2:4" x14ac:dyDescent="0.2">
      <c r="D38" s="1" t="s">
        <v>123</v>
      </c>
    </row>
    <row r="39" spans="2:4" x14ac:dyDescent="0.2">
      <c r="D39" s="1" t="s">
        <v>124</v>
      </c>
    </row>
    <row r="42" spans="2:4" x14ac:dyDescent="0.2">
      <c r="B42">
        <v>5</v>
      </c>
      <c r="C42" s="1" t="s">
        <v>346</v>
      </c>
    </row>
    <row r="43" spans="2:4" x14ac:dyDescent="0.2">
      <c r="C43" s="1"/>
      <c r="D43" s="1" t="s">
        <v>347</v>
      </c>
    </row>
    <row r="44" spans="2:4" x14ac:dyDescent="0.2">
      <c r="D44" s="1" t="s">
        <v>126</v>
      </c>
    </row>
    <row r="46" spans="2:4" x14ac:dyDescent="0.2">
      <c r="D46" s="1" t="s">
        <v>348</v>
      </c>
    </row>
    <row r="47" spans="2:4" x14ac:dyDescent="0.2">
      <c r="D47" s="1" t="s">
        <v>349</v>
      </c>
    </row>
    <row r="48" spans="2:4" x14ac:dyDescent="0.2">
      <c r="D48" s="1" t="s">
        <v>350</v>
      </c>
    </row>
    <row r="49" spans="2:14" x14ac:dyDescent="0.2">
      <c r="D49" s="1" t="s">
        <v>351</v>
      </c>
    </row>
    <row r="50" spans="2:14" x14ac:dyDescent="0.2">
      <c r="D50" s="1"/>
    </row>
    <row r="51" spans="2:14" x14ac:dyDescent="0.2">
      <c r="D51" s="1" t="s">
        <v>352</v>
      </c>
    </row>
    <row r="52" spans="2:14" x14ac:dyDescent="0.2">
      <c r="D52" s="1"/>
    </row>
    <row r="54" spans="2:14" x14ac:dyDescent="0.2">
      <c r="B54">
        <v>6</v>
      </c>
      <c r="C54" s="1" t="s">
        <v>353</v>
      </c>
    </row>
    <row r="55" spans="2:14" x14ac:dyDescent="0.2">
      <c r="D55" s="1" t="s">
        <v>127</v>
      </c>
    </row>
    <row r="56" spans="2:14" x14ac:dyDescent="0.2">
      <c r="E56" s="1" t="s">
        <v>128</v>
      </c>
    </row>
    <row r="57" spans="2:14" x14ac:dyDescent="0.2">
      <c r="E57" s="24" t="s">
        <v>129</v>
      </c>
      <c r="F57" s="24"/>
      <c r="G57" s="24"/>
      <c r="H57" s="24"/>
      <c r="I57" s="24"/>
      <c r="J57" s="24"/>
      <c r="K57" s="24"/>
      <c r="L57" s="24"/>
      <c r="M57" s="24"/>
      <c r="N57" s="24"/>
    </row>
    <row r="58" spans="2:14" x14ac:dyDescent="0.2">
      <c r="E58" s="24"/>
      <c r="F58" s="25" t="s">
        <v>130</v>
      </c>
      <c r="G58" s="24"/>
      <c r="H58" s="24"/>
      <c r="I58" s="24"/>
      <c r="J58" s="24"/>
      <c r="K58" s="24"/>
      <c r="L58" s="24"/>
      <c r="M58" s="24"/>
      <c r="N58" s="24"/>
    </row>
    <row r="59" spans="2:14" x14ac:dyDescent="0.2">
      <c r="E59" s="24"/>
      <c r="F59" s="24" t="s">
        <v>131</v>
      </c>
      <c r="G59" s="24"/>
      <c r="H59" s="24"/>
      <c r="I59" s="24"/>
      <c r="J59" s="24"/>
      <c r="K59" s="24"/>
      <c r="L59" s="24"/>
      <c r="M59" s="24"/>
      <c r="N59" s="24"/>
    </row>
    <row r="61" spans="2:14" x14ac:dyDescent="0.2">
      <c r="E61" s="1" t="s">
        <v>133</v>
      </c>
    </row>
    <row r="62" spans="2:14" x14ac:dyDescent="0.2">
      <c r="E62" s="1"/>
    </row>
    <row r="63" spans="2:14" x14ac:dyDescent="0.2">
      <c r="D63" s="1" t="s">
        <v>134</v>
      </c>
    </row>
    <row r="64" spans="2:14" x14ac:dyDescent="0.2">
      <c r="E64" s="1" t="s">
        <v>135</v>
      </c>
    </row>
    <row r="65" spans="3:18" x14ac:dyDescent="0.2">
      <c r="E65" s="1" t="s">
        <v>674</v>
      </c>
      <c r="R65">
        <v>20</v>
      </c>
    </row>
    <row r="66" spans="3:18" x14ac:dyDescent="0.2">
      <c r="E66" s="1"/>
      <c r="F66" s="1" t="s">
        <v>675</v>
      </c>
      <c r="R66">
        <v>50</v>
      </c>
    </row>
    <row r="67" spans="3:18" x14ac:dyDescent="0.2">
      <c r="E67" s="1"/>
      <c r="F67" s="1"/>
      <c r="R67">
        <f>R65*R66</f>
        <v>1000</v>
      </c>
    </row>
    <row r="68" spans="3:18" x14ac:dyDescent="0.2">
      <c r="E68" s="1" t="s">
        <v>136</v>
      </c>
    </row>
    <row r="69" spans="3:18" x14ac:dyDescent="0.2">
      <c r="E69" s="1" t="s">
        <v>665</v>
      </c>
    </row>
    <row r="70" spans="3:18" x14ac:dyDescent="0.2">
      <c r="D70" s="1" t="s">
        <v>137</v>
      </c>
    </row>
    <row r="71" spans="3:18" x14ac:dyDescent="0.2">
      <c r="D71" s="1" t="s">
        <v>138</v>
      </c>
    </row>
    <row r="72" spans="3:18" x14ac:dyDescent="0.2">
      <c r="D72" s="1"/>
      <c r="E72" s="1" t="s">
        <v>671</v>
      </c>
    </row>
    <row r="73" spans="3:18" x14ac:dyDescent="0.2">
      <c r="D73" s="1"/>
      <c r="F73" s="1" t="s">
        <v>672</v>
      </c>
    </row>
    <row r="74" spans="3:18" x14ac:dyDescent="0.2">
      <c r="D74" s="1"/>
    </row>
    <row r="75" spans="3:18" x14ac:dyDescent="0.2">
      <c r="D75" s="1" t="s">
        <v>139</v>
      </c>
    </row>
    <row r="76" spans="3:18" x14ac:dyDescent="0.2">
      <c r="E76" s="1" t="s">
        <v>666</v>
      </c>
    </row>
    <row r="77" spans="3:18" x14ac:dyDescent="0.2">
      <c r="D77" s="6" t="s">
        <v>132</v>
      </c>
      <c r="E77" s="3"/>
      <c r="F77" s="3"/>
      <c r="G77" s="3"/>
      <c r="H77" s="3"/>
      <c r="I77" s="3"/>
      <c r="J77" s="3"/>
    </row>
    <row r="78" spans="3:18" x14ac:dyDescent="0.2">
      <c r="C78" s="1" t="s">
        <v>140</v>
      </c>
    </row>
    <row r="81" spans="2:4" x14ac:dyDescent="0.2">
      <c r="B81" s="1" t="s">
        <v>661</v>
      </c>
    </row>
    <row r="82" spans="2:4" x14ac:dyDescent="0.2">
      <c r="C82" s="1" t="s">
        <v>354</v>
      </c>
    </row>
    <row r="84" spans="2:4" x14ac:dyDescent="0.2">
      <c r="C84" s="1" t="s">
        <v>662</v>
      </c>
    </row>
    <row r="85" spans="2:4" x14ac:dyDescent="0.2">
      <c r="D85" s="1" t="s">
        <v>678</v>
      </c>
    </row>
    <row r="87" spans="2:4" x14ac:dyDescent="0.2">
      <c r="C87" s="1" t="s">
        <v>663</v>
      </c>
    </row>
    <row r="89" spans="2:4" x14ac:dyDescent="0.2">
      <c r="C89" s="1" t="s">
        <v>664</v>
      </c>
    </row>
  </sheetData>
  <pageMargins left="0.7" right="0.7" top="0.75" bottom="0.75" header="0.3" footer="0.3"/>
  <pageSetup scale="77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E0412-7C53-4ED5-BE64-E1C5336621B1}">
  <sheetPr codeName="Sheet16">
    <tabColor theme="8" tint="0.79998168889431442"/>
  </sheetPr>
  <dimension ref="B2:T48"/>
  <sheetViews>
    <sheetView tabSelected="1" workbookViewId="0">
      <selection activeCell="E21" sqref="E21"/>
    </sheetView>
  </sheetViews>
  <sheetFormatPr defaultRowHeight="12.75" x14ac:dyDescent="0.2"/>
  <cols>
    <col min="4" max="4" width="11.28515625" bestFit="1" customWidth="1"/>
    <col min="7" max="8" width="27.5703125" customWidth="1"/>
    <col min="9" max="9" width="25.28515625" customWidth="1"/>
    <col min="14" max="14" width="15" customWidth="1"/>
    <col min="15" max="15" width="20.28515625" customWidth="1"/>
  </cols>
  <sheetData>
    <row r="2" spans="2:20" ht="25.5" x14ac:dyDescent="0.2">
      <c r="B2" s="4" t="s">
        <v>282</v>
      </c>
      <c r="C2" s="4" t="s">
        <v>283</v>
      </c>
      <c r="D2" s="4" t="s">
        <v>325</v>
      </c>
      <c r="E2" s="4" t="s">
        <v>285</v>
      </c>
      <c r="F2" s="4" t="s">
        <v>295</v>
      </c>
      <c r="G2" s="4" t="s">
        <v>294</v>
      </c>
      <c r="H2" s="4" t="s">
        <v>293</v>
      </c>
      <c r="I2" s="4" t="s">
        <v>300</v>
      </c>
    </row>
    <row r="3" spans="2:20" x14ac:dyDescent="0.2">
      <c r="B3">
        <f ca="1">RANDBETWEEN(2016,2018)</f>
        <v>2018</v>
      </c>
      <c r="C3">
        <f ca="1">RANDBETWEEN(1,4)</f>
        <v>1</v>
      </c>
      <c r="D3" s="10">
        <f ca="1">RANDBETWEEN(15000,500000)</f>
        <v>145231</v>
      </c>
    </row>
    <row r="4" spans="2:20" x14ac:dyDescent="0.2">
      <c r="B4">
        <f t="shared" ref="B4:B48" ca="1" si="0">RANDBETWEEN(2016,2018)</f>
        <v>2016</v>
      </c>
      <c r="C4">
        <f t="shared" ref="C4:C48" ca="1" si="1">RANDBETWEEN(1,4)</f>
        <v>3</v>
      </c>
      <c r="D4" s="10">
        <f t="shared" ref="D4:D48" ca="1" si="2">RANDBETWEEN(15000,500000)</f>
        <v>476354</v>
      </c>
    </row>
    <row r="5" spans="2:20" x14ac:dyDescent="0.2">
      <c r="B5">
        <f t="shared" ca="1" si="0"/>
        <v>2018</v>
      </c>
      <c r="C5">
        <f t="shared" ca="1" si="1"/>
        <v>1</v>
      </c>
      <c r="D5" s="10">
        <f t="shared" ca="1" si="2"/>
        <v>230307</v>
      </c>
      <c r="N5" s="2" t="s">
        <v>286</v>
      </c>
    </row>
    <row r="6" spans="2:20" x14ac:dyDescent="0.2">
      <c r="B6">
        <f t="shared" ca="1" si="0"/>
        <v>2017</v>
      </c>
      <c r="C6">
        <f t="shared" ca="1" si="1"/>
        <v>4</v>
      </c>
      <c r="D6" s="10">
        <f t="shared" ca="1" si="2"/>
        <v>51282</v>
      </c>
    </row>
    <row r="7" spans="2:20" x14ac:dyDescent="0.2">
      <c r="B7">
        <f t="shared" ca="1" si="0"/>
        <v>2017</v>
      </c>
      <c r="C7">
        <f t="shared" ca="1" si="1"/>
        <v>4</v>
      </c>
      <c r="D7" s="10">
        <f t="shared" ca="1" si="2"/>
        <v>67487</v>
      </c>
      <c r="N7" s="2" t="s">
        <v>284</v>
      </c>
    </row>
    <row r="8" spans="2:20" x14ac:dyDescent="0.2">
      <c r="B8">
        <f t="shared" ca="1" si="0"/>
        <v>2016</v>
      </c>
      <c r="C8">
        <f t="shared" ca="1" si="1"/>
        <v>1</v>
      </c>
      <c r="D8" s="10">
        <f t="shared" ca="1" si="2"/>
        <v>386886</v>
      </c>
      <c r="O8" s="2" t="s">
        <v>121</v>
      </c>
      <c r="P8" s="2" t="s">
        <v>290</v>
      </c>
      <c r="Q8" s="2" t="s">
        <v>291</v>
      </c>
    </row>
    <row r="9" spans="2:20" x14ac:dyDescent="0.2">
      <c r="B9">
        <f t="shared" ca="1" si="0"/>
        <v>2017</v>
      </c>
      <c r="C9">
        <f t="shared" ca="1" si="1"/>
        <v>1</v>
      </c>
      <c r="D9" s="10">
        <f t="shared" ca="1" si="2"/>
        <v>174233</v>
      </c>
      <c r="O9" s="7"/>
      <c r="P9" s="7"/>
      <c r="Q9" s="7"/>
    </row>
    <row r="10" spans="2:20" x14ac:dyDescent="0.2">
      <c r="B10">
        <f t="shared" ca="1" si="0"/>
        <v>2018</v>
      </c>
      <c r="C10">
        <f t="shared" ca="1" si="1"/>
        <v>1</v>
      </c>
      <c r="D10" s="10">
        <f t="shared" ca="1" si="2"/>
        <v>243765</v>
      </c>
    </row>
    <row r="11" spans="2:20" x14ac:dyDescent="0.2">
      <c r="B11">
        <f t="shared" ca="1" si="0"/>
        <v>2018</v>
      </c>
      <c r="C11">
        <f t="shared" ca="1" si="1"/>
        <v>3</v>
      </c>
      <c r="D11" s="10">
        <f t="shared" ca="1" si="2"/>
        <v>485636</v>
      </c>
    </row>
    <row r="12" spans="2:20" x14ac:dyDescent="0.2">
      <c r="B12">
        <f t="shared" ca="1" si="0"/>
        <v>2017</v>
      </c>
      <c r="C12">
        <f t="shared" ca="1" si="1"/>
        <v>3</v>
      </c>
      <c r="D12" s="10">
        <f t="shared" ca="1" si="2"/>
        <v>68916</v>
      </c>
      <c r="N12" s="2" t="s">
        <v>308</v>
      </c>
    </row>
    <row r="13" spans="2:20" x14ac:dyDescent="0.2">
      <c r="B13">
        <f t="shared" ca="1" si="0"/>
        <v>2016</v>
      </c>
      <c r="C13">
        <f t="shared" ca="1" si="1"/>
        <v>3</v>
      </c>
      <c r="D13" s="10">
        <f t="shared" ca="1" si="2"/>
        <v>453659</v>
      </c>
      <c r="O13" s="5" t="s">
        <v>288</v>
      </c>
    </row>
    <row r="14" spans="2:20" x14ac:dyDescent="0.2">
      <c r="B14">
        <f t="shared" ca="1" si="0"/>
        <v>2016</v>
      </c>
      <c r="C14">
        <f t="shared" ca="1" si="1"/>
        <v>2</v>
      </c>
      <c r="D14" s="10">
        <f t="shared" ca="1" si="2"/>
        <v>305618</v>
      </c>
      <c r="N14" s="2" t="s">
        <v>282</v>
      </c>
      <c r="O14" s="2" t="s">
        <v>121</v>
      </c>
      <c r="P14" s="2" t="s">
        <v>290</v>
      </c>
      <c r="Q14" s="2" t="s">
        <v>291</v>
      </c>
    </row>
    <row r="15" spans="2:20" x14ac:dyDescent="0.2">
      <c r="B15">
        <f t="shared" ca="1" si="0"/>
        <v>2018</v>
      </c>
      <c r="C15">
        <f t="shared" ca="1" si="1"/>
        <v>1</v>
      </c>
      <c r="D15" s="10">
        <f t="shared" ca="1" si="2"/>
        <v>473974</v>
      </c>
      <c r="N15">
        <v>2016</v>
      </c>
      <c r="O15" s="7"/>
      <c r="P15" s="7"/>
      <c r="Q15" s="7"/>
      <c r="R15" s="8"/>
      <c r="S15" s="8"/>
      <c r="T15" s="8"/>
    </row>
    <row r="16" spans="2:20" x14ac:dyDescent="0.2">
      <c r="B16">
        <f t="shared" ca="1" si="0"/>
        <v>2018</v>
      </c>
      <c r="C16">
        <f t="shared" ca="1" si="1"/>
        <v>2</v>
      </c>
      <c r="D16" s="10">
        <f t="shared" ca="1" si="2"/>
        <v>391757</v>
      </c>
      <c r="N16">
        <v>2017</v>
      </c>
      <c r="O16" s="7"/>
      <c r="P16" s="7"/>
      <c r="Q16" s="7"/>
      <c r="R16" s="8"/>
      <c r="S16" s="8"/>
      <c r="T16" s="8"/>
    </row>
    <row r="17" spans="2:20" x14ac:dyDescent="0.2">
      <c r="B17">
        <f t="shared" ca="1" si="0"/>
        <v>2017</v>
      </c>
      <c r="C17">
        <f t="shared" ca="1" si="1"/>
        <v>2</v>
      </c>
      <c r="D17" s="10">
        <f t="shared" ca="1" si="2"/>
        <v>291153</v>
      </c>
      <c r="N17">
        <v>2018</v>
      </c>
      <c r="O17" s="7"/>
      <c r="P17" s="7"/>
      <c r="Q17" s="7"/>
      <c r="R17" s="8"/>
      <c r="S17" s="8"/>
      <c r="T17" s="8"/>
    </row>
    <row r="18" spans="2:20" x14ac:dyDescent="0.2">
      <c r="B18">
        <f t="shared" ca="1" si="0"/>
        <v>2017</v>
      </c>
      <c r="C18">
        <f t="shared" ca="1" si="1"/>
        <v>2</v>
      </c>
      <c r="D18" s="10">
        <f t="shared" ca="1" si="2"/>
        <v>290499</v>
      </c>
      <c r="P18" s="8"/>
      <c r="Q18" s="8"/>
      <c r="R18" s="8"/>
      <c r="S18" s="8"/>
      <c r="T18" s="8"/>
    </row>
    <row r="19" spans="2:20" x14ac:dyDescent="0.2">
      <c r="B19">
        <f t="shared" ca="1" si="0"/>
        <v>2017</v>
      </c>
      <c r="C19">
        <f t="shared" ca="1" si="1"/>
        <v>2</v>
      </c>
      <c r="D19" s="10">
        <f t="shared" ca="1" si="2"/>
        <v>479472</v>
      </c>
    </row>
    <row r="20" spans="2:20" x14ac:dyDescent="0.2">
      <c r="B20">
        <f t="shared" ca="1" si="0"/>
        <v>2017</v>
      </c>
      <c r="C20">
        <f t="shared" ca="1" si="1"/>
        <v>4</v>
      </c>
      <c r="D20" s="10">
        <f t="shared" ca="1" si="2"/>
        <v>272087</v>
      </c>
      <c r="O20" s="5" t="s">
        <v>289</v>
      </c>
    </row>
    <row r="21" spans="2:20" x14ac:dyDescent="0.2">
      <c r="B21">
        <f t="shared" ca="1" si="0"/>
        <v>2016</v>
      </c>
      <c r="C21">
        <f t="shared" ca="1" si="1"/>
        <v>4</v>
      </c>
      <c r="D21" s="10">
        <f t="shared" ca="1" si="2"/>
        <v>498613</v>
      </c>
      <c r="N21" s="2" t="s">
        <v>282</v>
      </c>
      <c r="O21" s="2" t="s">
        <v>121</v>
      </c>
      <c r="P21" s="2" t="s">
        <v>290</v>
      </c>
      <c r="Q21" s="2" t="s">
        <v>291</v>
      </c>
    </row>
    <row r="22" spans="2:20" x14ac:dyDescent="0.2">
      <c r="B22">
        <f t="shared" ca="1" si="0"/>
        <v>2016</v>
      </c>
      <c r="C22">
        <f t="shared" ca="1" si="1"/>
        <v>3</v>
      </c>
      <c r="D22" s="10">
        <f t="shared" ca="1" si="2"/>
        <v>115052</v>
      </c>
      <c r="N22">
        <v>2016</v>
      </c>
      <c r="O22" s="7"/>
      <c r="P22" s="7"/>
      <c r="Q22" s="7"/>
      <c r="R22" s="1" t="s">
        <v>322</v>
      </c>
    </row>
    <row r="23" spans="2:20" x14ac:dyDescent="0.2">
      <c r="B23">
        <f t="shared" ca="1" si="0"/>
        <v>2017</v>
      </c>
      <c r="C23">
        <f t="shared" ca="1" si="1"/>
        <v>2</v>
      </c>
      <c r="D23" s="10">
        <f t="shared" ca="1" si="2"/>
        <v>183377</v>
      </c>
      <c r="N23">
        <v>2017</v>
      </c>
      <c r="O23" s="7"/>
      <c r="P23" s="7"/>
      <c r="Q23" s="7"/>
    </row>
    <row r="24" spans="2:20" x14ac:dyDescent="0.2">
      <c r="B24">
        <f t="shared" ca="1" si="0"/>
        <v>2017</v>
      </c>
      <c r="C24">
        <f t="shared" ca="1" si="1"/>
        <v>1</v>
      </c>
      <c r="D24" s="10">
        <f t="shared" ca="1" si="2"/>
        <v>482469</v>
      </c>
      <c r="N24">
        <v>2018</v>
      </c>
      <c r="O24" s="7"/>
      <c r="P24" s="7"/>
      <c r="Q24" s="7"/>
    </row>
    <row r="25" spans="2:20" x14ac:dyDescent="0.2">
      <c r="B25">
        <f t="shared" ca="1" si="0"/>
        <v>2016</v>
      </c>
      <c r="C25">
        <f t="shared" ca="1" si="1"/>
        <v>2</v>
      </c>
      <c r="D25" s="10">
        <f t="shared" ca="1" si="2"/>
        <v>171843</v>
      </c>
    </row>
    <row r="26" spans="2:20" x14ac:dyDescent="0.2">
      <c r="B26">
        <f t="shared" ca="1" si="0"/>
        <v>2018</v>
      </c>
      <c r="C26">
        <f t="shared" ca="1" si="1"/>
        <v>4</v>
      </c>
      <c r="D26" s="10">
        <f t="shared" ca="1" si="2"/>
        <v>158129</v>
      </c>
    </row>
    <row r="27" spans="2:20" x14ac:dyDescent="0.2">
      <c r="B27">
        <f t="shared" ca="1" si="0"/>
        <v>2018</v>
      </c>
      <c r="C27">
        <f t="shared" ca="1" si="1"/>
        <v>1</v>
      </c>
      <c r="D27" s="10">
        <f t="shared" ca="1" si="2"/>
        <v>290655</v>
      </c>
      <c r="N27" s="2" t="s">
        <v>305</v>
      </c>
    </row>
    <row r="28" spans="2:20" x14ac:dyDescent="0.2">
      <c r="B28">
        <f t="shared" ca="1" si="0"/>
        <v>2016</v>
      </c>
      <c r="C28">
        <f t="shared" ca="1" si="1"/>
        <v>3</v>
      </c>
      <c r="D28" s="10">
        <f t="shared" ca="1" si="2"/>
        <v>101427</v>
      </c>
      <c r="P28" s="2" t="s">
        <v>283</v>
      </c>
    </row>
    <row r="29" spans="2:20" x14ac:dyDescent="0.2">
      <c r="B29">
        <f t="shared" ca="1" si="0"/>
        <v>2016</v>
      </c>
      <c r="C29">
        <f t="shared" ca="1" si="1"/>
        <v>4</v>
      </c>
      <c r="D29" s="10">
        <f t="shared" ca="1" si="2"/>
        <v>37505</v>
      </c>
      <c r="N29" s="2" t="s">
        <v>282</v>
      </c>
      <c r="O29" s="2" t="s">
        <v>287</v>
      </c>
      <c r="P29" s="2">
        <v>1</v>
      </c>
      <c r="Q29" s="2">
        <v>2</v>
      </c>
      <c r="R29" s="2">
        <v>3</v>
      </c>
      <c r="S29" s="2">
        <v>4</v>
      </c>
    </row>
    <row r="30" spans="2:20" x14ac:dyDescent="0.2">
      <c r="B30">
        <f t="shared" ca="1" si="0"/>
        <v>2018</v>
      </c>
      <c r="C30">
        <f t="shared" ca="1" si="1"/>
        <v>4</v>
      </c>
      <c r="D30" s="10">
        <f t="shared" ca="1" si="2"/>
        <v>442549</v>
      </c>
      <c r="N30" s="1">
        <v>2016</v>
      </c>
      <c r="O30" s="7"/>
      <c r="P30" s="7"/>
      <c r="Q30" s="7"/>
      <c r="R30" s="7"/>
      <c r="S30" s="7"/>
    </row>
    <row r="31" spans="2:20" x14ac:dyDescent="0.2">
      <c r="B31">
        <f t="shared" ca="1" si="0"/>
        <v>2016</v>
      </c>
      <c r="C31">
        <f t="shared" ca="1" si="1"/>
        <v>1</v>
      </c>
      <c r="D31" s="10">
        <f t="shared" ca="1" si="2"/>
        <v>82948</v>
      </c>
      <c r="N31">
        <v>2017</v>
      </c>
      <c r="O31" s="7"/>
      <c r="P31" s="7"/>
      <c r="Q31" s="7"/>
      <c r="R31" s="7"/>
      <c r="S31" s="7"/>
    </row>
    <row r="32" spans="2:20" x14ac:dyDescent="0.2">
      <c r="B32">
        <f t="shared" ca="1" si="0"/>
        <v>2016</v>
      </c>
      <c r="C32">
        <f t="shared" ca="1" si="1"/>
        <v>4</v>
      </c>
      <c r="D32" s="10">
        <f t="shared" ca="1" si="2"/>
        <v>39216</v>
      </c>
      <c r="N32">
        <v>2018</v>
      </c>
      <c r="O32" s="7"/>
      <c r="P32" s="7"/>
      <c r="Q32" s="7"/>
      <c r="R32" s="7"/>
      <c r="S32" s="7"/>
    </row>
    <row r="33" spans="2:4" x14ac:dyDescent="0.2">
      <c r="B33">
        <f t="shared" ca="1" si="0"/>
        <v>2018</v>
      </c>
      <c r="C33">
        <f t="shared" ca="1" si="1"/>
        <v>3</v>
      </c>
      <c r="D33" s="10">
        <f t="shared" ca="1" si="2"/>
        <v>169979</v>
      </c>
    </row>
    <row r="34" spans="2:4" x14ac:dyDescent="0.2">
      <c r="B34">
        <f t="shared" ca="1" si="0"/>
        <v>2017</v>
      </c>
      <c r="C34">
        <f t="shared" ca="1" si="1"/>
        <v>3</v>
      </c>
      <c r="D34" s="10">
        <f t="shared" ca="1" si="2"/>
        <v>413017</v>
      </c>
    </row>
    <row r="35" spans="2:4" x14ac:dyDescent="0.2">
      <c r="B35">
        <f t="shared" ca="1" si="0"/>
        <v>2018</v>
      </c>
      <c r="C35">
        <f t="shared" ca="1" si="1"/>
        <v>1</v>
      </c>
      <c r="D35" s="10">
        <f t="shared" ca="1" si="2"/>
        <v>240500</v>
      </c>
    </row>
    <row r="36" spans="2:4" x14ac:dyDescent="0.2">
      <c r="B36">
        <f t="shared" ca="1" si="0"/>
        <v>2017</v>
      </c>
      <c r="C36">
        <f t="shared" ca="1" si="1"/>
        <v>2</v>
      </c>
      <c r="D36" s="10">
        <f t="shared" ca="1" si="2"/>
        <v>420981</v>
      </c>
    </row>
    <row r="37" spans="2:4" x14ac:dyDescent="0.2">
      <c r="B37">
        <f t="shared" ca="1" si="0"/>
        <v>2018</v>
      </c>
      <c r="C37">
        <f t="shared" ca="1" si="1"/>
        <v>1</v>
      </c>
      <c r="D37" s="10">
        <f t="shared" ca="1" si="2"/>
        <v>336928</v>
      </c>
    </row>
    <row r="38" spans="2:4" x14ac:dyDescent="0.2">
      <c r="B38">
        <f t="shared" ca="1" si="0"/>
        <v>2016</v>
      </c>
      <c r="C38">
        <f t="shared" ca="1" si="1"/>
        <v>1</v>
      </c>
      <c r="D38" s="10">
        <f t="shared" ca="1" si="2"/>
        <v>175069</v>
      </c>
    </row>
    <row r="39" spans="2:4" x14ac:dyDescent="0.2">
      <c r="B39">
        <f t="shared" ca="1" si="0"/>
        <v>2016</v>
      </c>
      <c r="C39">
        <f t="shared" ca="1" si="1"/>
        <v>4</v>
      </c>
      <c r="D39" s="10">
        <f t="shared" ca="1" si="2"/>
        <v>417859</v>
      </c>
    </row>
    <row r="40" spans="2:4" x14ac:dyDescent="0.2">
      <c r="B40">
        <f t="shared" ca="1" si="0"/>
        <v>2016</v>
      </c>
      <c r="C40">
        <f t="shared" ca="1" si="1"/>
        <v>3</v>
      </c>
      <c r="D40" s="10">
        <f t="shared" ca="1" si="2"/>
        <v>92236</v>
      </c>
    </row>
    <row r="41" spans="2:4" x14ac:dyDescent="0.2">
      <c r="B41">
        <f t="shared" ca="1" si="0"/>
        <v>2016</v>
      </c>
      <c r="C41">
        <f t="shared" ca="1" si="1"/>
        <v>4</v>
      </c>
      <c r="D41" s="10">
        <f t="shared" ca="1" si="2"/>
        <v>219456</v>
      </c>
    </row>
    <row r="42" spans="2:4" x14ac:dyDescent="0.2">
      <c r="B42">
        <f t="shared" ca="1" si="0"/>
        <v>2017</v>
      </c>
      <c r="C42">
        <f t="shared" ca="1" si="1"/>
        <v>1</v>
      </c>
      <c r="D42" s="10">
        <f t="shared" ca="1" si="2"/>
        <v>29741</v>
      </c>
    </row>
    <row r="43" spans="2:4" x14ac:dyDescent="0.2">
      <c r="B43">
        <f t="shared" ca="1" si="0"/>
        <v>2018</v>
      </c>
      <c r="C43">
        <f t="shared" ca="1" si="1"/>
        <v>1</v>
      </c>
      <c r="D43" s="10">
        <f t="shared" ca="1" si="2"/>
        <v>58948</v>
      </c>
    </row>
    <row r="44" spans="2:4" x14ac:dyDescent="0.2">
      <c r="B44">
        <f t="shared" ca="1" si="0"/>
        <v>2016</v>
      </c>
      <c r="C44">
        <f t="shared" ca="1" si="1"/>
        <v>2</v>
      </c>
      <c r="D44" s="10">
        <f t="shared" ca="1" si="2"/>
        <v>470402</v>
      </c>
    </row>
    <row r="45" spans="2:4" x14ac:dyDescent="0.2">
      <c r="B45">
        <f t="shared" ca="1" si="0"/>
        <v>2018</v>
      </c>
      <c r="C45">
        <f t="shared" ca="1" si="1"/>
        <v>4</v>
      </c>
      <c r="D45" s="10">
        <f t="shared" ca="1" si="2"/>
        <v>144953</v>
      </c>
    </row>
    <row r="46" spans="2:4" x14ac:dyDescent="0.2">
      <c r="B46">
        <f t="shared" ca="1" si="0"/>
        <v>2018</v>
      </c>
      <c r="C46">
        <f t="shared" ca="1" si="1"/>
        <v>2</v>
      </c>
      <c r="D46" s="10">
        <f t="shared" ca="1" si="2"/>
        <v>357833</v>
      </c>
    </row>
    <row r="47" spans="2:4" x14ac:dyDescent="0.2">
      <c r="B47">
        <f t="shared" ca="1" si="0"/>
        <v>2017</v>
      </c>
      <c r="C47">
        <f t="shared" ca="1" si="1"/>
        <v>2</v>
      </c>
      <c r="D47" s="10">
        <f t="shared" ca="1" si="2"/>
        <v>54572</v>
      </c>
    </row>
    <row r="48" spans="2:4" x14ac:dyDescent="0.2">
      <c r="B48">
        <f t="shared" ca="1" si="0"/>
        <v>2017</v>
      </c>
      <c r="C48">
        <f t="shared" ca="1" si="1"/>
        <v>4</v>
      </c>
      <c r="D48" s="10">
        <f t="shared" ca="1" si="2"/>
        <v>249621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0F70-E3F8-428C-BD65-B4855D1393E5}">
  <sheetPr>
    <tabColor theme="7" tint="0.39997558519241921"/>
  </sheetPr>
  <dimension ref="B3:B318"/>
  <sheetViews>
    <sheetView workbookViewId="0">
      <selection activeCell="B5" sqref="B5"/>
    </sheetView>
  </sheetViews>
  <sheetFormatPr defaultRowHeight="12.75" x14ac:dyDescent="0.2"/>
  <sheetData>
    <row r="3" spans="2:2" x14ac:dyDescent="0.2">
      <c r="B3" t="s">
        <v>355</v>
      </c>
    </row>
    <row r="4" spans="2:2" x14ac:dyDescent="0.2">
      <c r="B4" t="s">
        <v>356</v>
      </c>
    </row>
    <row r="5" spans="2:2" x14ac:dyDescent="0.2">
      <c r="B5" t="s">
        <v>357</v>
      </c>
    </row>
    <row r="6" spans="2:2" x14ac:dyDescent="0.2">
      <c r="B6" t="s">
        <v>358</v>
      </c>
    </row>
    <row r="7" spans="2:2" x14ac:dyDescent="0.2">
      <c r="B7" t="s">
        <v>359</v>
      </c>
    </row>
    <row r="8" spans="2:2" x14ac:dyDescent="0.2">
      <c r="B8" t="s">
        <v>360</v>
      </c>
    </row>
    <row r="9" spans="2:2" x14ac:dyDescent="0.2">
      <c r="B9" t="s">
        <v>361</v>
      </c>
    </row>
    <row r="10" spans="2:2" x14ac:dyDescent="0.2">
      <c r="B10" t="s">
        <v>362</v>
      </c>
    </row>
    <row r="11" spans="2:2" x14ac:dyDescent="0.2">
      <c r="B11" t="s">
        <v>363</v>
      </c>
    </row>
    <row r="12" spans="2:2" x14ac:dyDescent="0.2">
      <c r="B12" t="s">
        <v>364</v>
      </c>
    </row>
    <row r="13" spans="2:2" x14ac:dyDescent="0.2">
      <c r="B13" t="s">
        <v>365</v>
      </c>
    </row>
    <row r="14" spans="2:2" x14ac:dyDescent="0.2">
      <c r="B14" t="s">
        <v>366</v>
      </c>
    </row>
    <row r="15" spans="2:2" x14ac:dyDescent="0.2">
      <c r="B15" t="s">
        <v>367</v>
      </c>
    </row>
    <row r="16" spans="2:2" x14ac:dyDescent="0.2">
      <c r="B16" t="s">
        <v>368</v>
      </c>
    </row>
    <row r="17" spans="2:2" x14ac:dyDescent="0.2">
      <c r="B17" t="s">
        <v>369</v>
      </c>
    </row>
    <row r="18" spans="2:2" x14ac:dyDescent="0.2">
      <c r="B18" t="s">
        <v>370</v>
      </c>
    </row>
    <row r="19" spans="2:2" x14ac:dyDescent="0.2">
      <c r="B19" t="s">
        <v>371</v>
      </c>
    </row>
    <row r="20" spans="2:2" x14ac:dyDescent="0.2">
      <c r="B20" t="s">
        <v>372</v>
      </c>
    </row>
    <row r="21" spans="2:2" x14ac:dyDescent="0.2">
      <c r="B21" t="s">
        <v>373</v>
      </c>
    </row>
    <row r="22" spans="2:2" x14ac:dyDescent="0.2">
      <c r="B22" t="s">
        <v>374</v>
      </c>
    </row>
    <row r="23" spans="2:2" x14ac:dyDescent="0.2">
      <c r="B23" t="s">
        <v>375</v>
      </c>
    </row>
    <row r="24" spans="2:2" x14ac:dyDescent="0.2">
      <c r="B24" t="s">
        <v>376</v>
      </c>
    </row>
    <row r="25" spans="2:2" x14ac:dyDescent="0.2">
      <c r="B25" t="s">
        <v>377</v>
      </c>
    </row>
    <row r="26" spans="2:2" x14ac:dyDescent="0.2">
      <c r="B26" t="s">
        <v>378</v>
      </c>
    </row>
    <row r="27" spans="2:2" x14ac:dyDescent="0.2">
      <c r="B27" t="s">
        <v>379</v>
      </c>
    </row>
    <row r="28" spans="2:2" x14ac:dyDescent="0.2">
      <c r="B28" t="s">
        <v>380</v>
      </c>
    </row>
    <row r="29" spans="2:2" x14ac:dyDescent="0.2">
      <c r="B29" t="s">
        <v>381</v>
      </c>
    </row>
    <row r="30" spans="2:2" x14ac:dyDescent="0.2">
      <c r="B30" t="s">
        <v>382</v>
      </c>
    </row>
    <row r="31" spans="2:2" x14ac:dyDescent="0.2">
      <c r="B31" t="s">
        <v>382</v>
      </c>
    </row>
    <row r="32" spans="2:2" x14ac:dyDescent="0.2">
      <c r="B32" t="s">
        <v>383</v>
      </c>
    </row>
    <row r="33" spans="2:2" x14ac:dyDescent="0.2">
      <c r="B33" t="s">
        <v>384</v>
      </c>
    </row>
    <row r="34" spans="2:2" x14ac:dyDescent="0.2">
      <c r="B34" t="s">
        <v>385</v>
      </c>
    </row>
    <row r="35" spans="2:2" x14ac:dyDescent="0.2">
      <c r="B35" t="s">
        <v>386</v>
      </c>
    </row>
    <row r="36" spans="2:2" x14ac:dyDescent="0.2">
      <c r="B36" t="s">
        <v>387</v>
      </c>
    </row>
    <row r="37" spans="2:2" x14ac:dyDescent="0.2">
      <c r="B37" t="s">
        <v>388</v>
      </c>
    </row>
    <row r="38" spans="2:2" x14ac:dyDescent="0.2">
      <c r="B38" t="s">
        <v>389</v>
      </c>
    </row>
    <row r="39" spans="2:2" x14ac:dyDescent="0.2">
      <c r="B39" t="s">
        <v>390</v>
      </c>
    </row>
    <row r="40" spans="2:2" x14ac:dyDescent="0.2">
      <c r="B40" t="s">
        <v>391</v>
      </c>
    </row>
    <row r="41" spans="2:2" x14ac:dyDescent="0.2">
      <c r="B41" t="s">
        <v>392</v>
      </c>
    </row>
    <row r="42" spans="2:2" x14ac:dyDescent="0.2">
      <c r="B42" t="s">
        <v>393</v>
      </c>
    </row>
    <row r="43" spans="2:2" x14ac:dyDescent="0.2">
      <c r="B43" t="s">
        <v>393</v>
      </c>
    </row>
    <row r="44" spans="2:2" x14ac:dyDescent="0.2">
      <c r="B44" t="s">
        <v>394</v>
      </c>
    </row>
    <row r="45" spans="2:2" x14ac:dyDescent="0.2">
      <c r="B45" t="s">
        <v>395</v>
      </c>
    </row>
    <row r="46" spans="2:2" x14ac:dyDescent="0.2">
      <c r="B46" t="s">
        <v>396</v>
      </c>
    </row>
    <row r="47" spans="2:2" x14ac:dyDescent="0.2">
      <c r="B47" t="s">
        <v>397</v>
      </c>
    </row>
    <row r="48" spans="2:2" x14ac:dyDescent="0.2">
      <c r="B48" t="s">
        <v>398</v>
      </c>
    </row>
    <row r="49" spans="2:2" x14ac:dyDescent="0.2">
      <c r="B49" t="s">
        <v>399</v>
      </c>
    </row>
    <row r="50" spans="2:2" x14ac:dyDescent="0.2">
      <c r="B50" t="s">
        <v>400</v>
      </c>
    </row>
    <row r="51" spans="2:2" x14ac:dyDescent="0.2">
      <c r="B51" t="s">
        <v>401</v>
      </c>
    </row>
    <row r="52" spans="2:2" x14ac:dyDescent="0.2">
      <c r="B52" t="s">
        <v>402</v>
      </c>
    </row>
    <row r="53" spans="2:2" x14ac:dyDescent="0.2">
      <c r="B53" t="s">
        <v>403</v>
      </c>
    </row>
    <row r="54" spans="2:2" x14ac:dyDescent="0.2">
      <c r="B54" t="s">
        <v>403</v>
      </c>
    </row>
    <row r="55" spans="2:2" x14ac:dyDescent="0.2">
      <c r="B55" t="s">
        <v>404</v>
      </c>
    </row>
    <row r="56" spans="2:2" x14ac:dyDescent="0.2">
      <c r="B56" t="s">
        <v>405</v>
      </c>
    </row>
    <row r="57" spans="2:2" x14ac:dyDescent="0.2">
      <c r="B57" t="s">
        <v>406</v>
      </c>
    </row>
    <row r="58" spans="2:2" x14ac:dyDescent="0.2">
      <c r="B58" t="s">
        <v>407</v>
      </c>
    </row>
    <row r="59" spans="2:2" x14ac:dyDescent="0.2">
      <c r="B59" t="s">
        <v>408</v>
      </c>
    </row>
    <row r="60" spans="2:2" x14ac:dyDescent="0.2">
      <c r="B60" t="s">
        <v>409</v>
      </c>
    </row>
    <row r="61" spans="2:2" x14ac:dyDescent="0.2">
      <c r="B61" t="s">
        <v>410</v>
      </c>
    </row>
    <row r="62" spans="2:2" x14ac:dyDescent="0.2">
      <c r="B62" t="s">
        <v>411</v>
      </c>
    </row>
    <row r="63" spans="2:2" x14ac:dyDescent="0.2">
      <c r="B63" t="s">
        <v>412</v>
      </c>
    </row>
    <row r="64" spans="2:2" x14ac:dyDescent="0.2">
      <c r="B64" t="s">
        <v>413</v>
      </c>
    </row>
    <row r="65" spans="2:2" x14ac:dyDescent="0.2">
      <c r="B65" t="s">
        <v>414</v>
      </c>
    </row>
    <row r="66" spans="2:2" x14ac:dyDescent="0.2">
      <c r="B66" t="s">
        <v>415</v>
      </c>
    </row>
    <row r="67" spans="2:2" x14ac:dyDescent="0.2">
      <c r="B67" t="s">
        <v>416</v>
      </c>
    </row>
    <row r="68" spans="2:2" x14ac:dyDescent="0.2">
      <c r="B68" t="s">
        <v>417</v>
      </c>
    </row>
    <row r="69" spans="2:2" x14ac:dyDescent="0.2">
      <c r="B69" t="s">
        <v>418</v>
      </c>
    </row>
    <row r="70" spans="2:2" x14ac:dyDescent="0.2">
      <c r="B70" t="s">
        <v>419</v>
      </c>
    </row>
    <row r="71" spans="2:2" x14ac:dyDescent="0.2">
      <c r="B71" t="s">
        <v>420</v>
      </c>
    </row>
    <row r="72" spans="2:2" x14ac:dyDescent="0.2">
      <c r="B72" t="s">
        <v>421</v>
      </c>
    </row>
    <row r="73" spans="2:2" x14ac:dyDescent="0.2">
      <c r="B73" t="s">
        <v>422</v>
      </c>
    </row>
    <row r="74" spans="2:2" x14ac:dyDescent="0.2">
      <c r="B74" t="s">
        <v>423</v>
      </c>
    </row>
    <row r="75" spans="2:2" x14ac:dyDescent="0.2">
      <c r="B75" t="s">
        <v>424</v>
      </c>
    </row>
    <row r="76" spans="2:2" x14ac:dyDescent="0.2">
      <c r="B76" t="s">
        <v>425</v>
      </c>
    </row>
    <row r="77" spans="2:2" x14ac:dyDescent="0.2">
      <c r="B77" t="s">
        <v>426</v>
      </c>
    </row>
    <row r="78" spans="2:2" x14ac:dyDescent="0.2">
      <c r="B78" t="s">
        <v>427</v>
      </c>
    </row>
    <row r="79" spans="2:2" x14ac:dyDescent="0.2">
      <c r="B79" t="s">
        <v>428</v>
      </c>
    </row>
    <row r="80" spans="2:2" x14ac:dyDescent="0.2">
      <c r="B80" t="s">
        <v>429</v>
      </c>
    </row>
    <row r="81" spans="2:2" x14ac:dyDescent="0.2">
      <c r="B81" t="s">
        <v>430</v>
      </c>
    </row>
    <row r="82" spans="2:2" x14ac:dyDescent="0.2">
      <c r="B82" t="s">
        <v>431</v>
      </c>
    </row>
    <row r="83" spans="2:2" x14ac:dyDescent="0.2">
      <c r="B83" t="s">
        <v>432</v>
      </c>
    </row>
    <row r="84" spans="2:2" x14ac:dyDescent="0.2">
      <c r="B84" t="s">
        <v>433</v>
      </c>
    </row>
    <row r="85" spans="2:2" x14ac:dyDescent="0.2">
      <c r="B85" t="s">
        <v>434</v>
      </c>
    </row>
    <row r="86" spans="2:2" x14ac:dyDescent="0.2">
      <c r="B86" t="s">
        <v>435</v>
      </c>
    </row>
    <row r="87" spans="2:2" x14ac:dyDescent="0.2">
      <c r="B87" t="s">
        <v>436</v>
      </c>
    </row>
    <row r="88" spans="2:2" x14ac:dyDescent="0.2">
      <c r="B88" t="s">
        <v>437</v>
      </c>
    </row>
    <row r="89" spans="2:2" x14ac:dyDescent="0.2">
      <c r="B89" t="s">
        <v>438</v>
      </c>
    </row>
    <row r="90" spans="2:2" x14ac:dyDescent="0.2">
      <c r="B90" t="s">
        <v>439</v>
      </c>
    </row>
    <row r="91" spans="2:2" x14ac:dyDescent="0.2">
      <c r="B91" t="s">
        <v>440</v>
      </c>
    </row>
    <row r="92" spans="2:2" x14ac:dyDescent="0.2">
      <c r="B92" t="s">
        <v>441</v>
      </c>
    </row>
    <row r="93" spans="2:2" x14ac:dyDescent="0.2">
      <c r="B93" t="s">
        <v>442</v>
      </c>
    </row>
    <row r="94" spans="2:2" x14ac:dyDescent="0.2">
      <c r="B94" t="s">
        <v>443</v>
      </c>
    </row>
    <row r="95" spans="2:2" x14ac:dyDescent="0.2">
      <c r="B95" t="s">
        <v>444</v>
      </c>
    </row>
    <row r="96" spans="2:2" x14ac:dyDescent="0.2">
      <c r="B96" t="s">
        <v>445</v>
      </c>
    </row>
    <row r="97" spans="2:2" x14ac:dyDescent="0.2">
      <c r="B97" t="s">
        <v>446</v>
      </c>
    </row>
    <row r="98" spans="2:2" x14ac:dyDescent="0.2">
      <c r="B98" t="s">
        <v>447</v>
      </c>
    </row>
    <row r="99" spans="2:2" x14ac:dyDescent="0.2">
      <c r="B99" t="s">
        <v>448</v>
      </c>
    </row>
    <row r="100" spans="2:2" x14ac:dyDescent="0.2">
      <c r="B100" t="s">
        <v>449</v>
      </c>
    </row>
    <row r="101" spans="2:2" x14ac:dyDescent="0.2">
      <c r="B101" t="s">
        <v>450</v>
      </c>
    </row>
    <row r="102" spans="2:2" x14ac:dyDescent="0.2">
      <c r="B102" t="s">
        <v>451</v>
      </c>
    </row>
    <row r="103" spans="2:2" x14ac:dyDescent="0.2">
      <c r="B103" t="s">
        <v>452</v>
      </c>
    </row>
    <row r="104" spans="2:2" x14ac:dyDescent="0.2">
      <c r="B104" t="s">
        <v>453</v>
      </c>
    </row>
    <row r="105" spans="2:2" x14ac:dyDescent="0.2">
      <c r="B105" t="s">
        <v>454</v>
      </c>
    </row>
    <row r="106" spans="2:2" x14ac:dyDescent="0.2">
      <c r="B106" t="s">
        <v>455</v>
      </c>
    </row>
    <row r="107" spans="2:2" x14ac:dyDescent="0.2">
      <c r="B107" t="s">
        <v>456</v>
      </c>
    </row>
    <row r="108" spans="2:2" x14ac:dyDescent="0.2">
      <c r="B108" t="s">
        <v>457</v>
      </c>
    </row>
    <row r="109" spans="2:2" x14ac:dyDescent="0.2">
      <c r="B109" t="s">
        <v>458</v>
      </c>
    </row>
    <row r="110" spans="2:2" x14ac:dyDescent="0.2">
      <c r="B110" t="s">
        <v>459</v>
      </c>
    </row>
    <row r="111" spans="2:2" x14ac:dyDescent="0.2">
      <c r="B111" t="s">
        <v>460</v>
      </c>
    </row>
    <row r="112" spans="2:2" x14ac:dyDescent="0.2">
      <c r="B112" t="s">
        <v>461</v>
      </c>
    </row>
    <row r="113" spans="2:2" x14ac:dyDescent="0.2">
      <c r="B113" t="s">
        <v>462</v>
      </c>
    </row>
    <row r="114" spans="2:2" x14ac:dyDescent="0.2">
      <c r="B114" t="s">
        <v>463</v>
      </c>
    </row>
    <row r="115" spans="2:2" x14ac:dyDescent="0.2">
      <c r="B115" t="s">
        <v>464</v>
      </c>
    </row>
    <row r="116" spans="2:2" x14ac:dyDescent="0.2">
      <c r="B116" t="s">
        <v>465</v>
      </c>
    </row>
    <row r="117" spans="2:2" x14ac:dyDescent="0.2">
      <c r="B117" t="s">
        <v>466</v>
      </c>
    </row>
    <row r="118" spans="2:2" x14ac:dyDescent="0.2">
      <c r="B118" t="s">
        <v>467</v>
      </c>
    </row>
    <row r="119" spans="2:2" x14ac:dyDescent="0.2">
      <c r="B119" t="s">
        <v>468</v>
      </c>
    </row>
    <row r="120" spans="2:2" x14ac:dyDescent="0.2">
      <c r="B120" t="s">
        <v>469</v>
      </c>
    </row>
    <row r="121" spans="2:2" x14ac:dyDescent="0.2">
      <c r="B121" t="s">
        <v>470</v>
      </c>
    </row>
    <row r="122" spans="2:2" x14ac:dyDescent="0.2">
      <c r="B122" t="s">
        <v>471</v>
      </c>
    </row>
    <row r="123" spans="2:2" x14ac:dyDescent="0.2">
      <c r="B123" t="s">
        <v>472</v>
      </c>
    </row>
    <row r="124" spans="2:2" x14ac:dyDescent="0.2">
      <c r="B124" t="s">
        <v>473</v>
      </c>
    </row>
    <row r="125" spans="2:2" x14ac:dyDescent="0.2">
      <c r="B125" t="s">
        <v>474</v>
      </c>
    </row>
    <row r="126" spans="2:2" x14ac:dyDescent="0.2">
      <c r="B126" t="s">
        <v>475</v>
      </c>
    </row>
    <row r="127" spans="2:2" x14ac:dyDescent="0.2">
      <c r="B127" t="s">
        <v>476</v>
      </c>
    </row>
    <row r="128" spans="2:2" x14ac:dyDescent="0.2">
      <c r="B128" t="s">
        <v>476</v>
      </c>
    </row>
    <row r="129" spans="2:2" x14ac:dyDescent="0.2">
      <c r="B129" t="s">
        <v>477</v>
      </c>
    </row>
    <row r="130" spans="2:2" x14ac:dyDescent="0.2">
      <c r="B130" t="s">
        <v>478</v>
      </c>
    </row>
    <row r="131" spans="2:2" x14ac:dyDescent="0.2">
      <c r="B131" t="s">
        <v>479</v>
      </c>
    </row>
    <row r="132" spans="2:2" x14ac:dyDescent="0.2">
      <c r="B132" t="s">
        <v>480</v>
      </c>
    </row>
    <row r="133" spans="2:2" x14ac:dyDescent="0.2">
      <c r="B133" t="s">
        <v>481</v>
      </c>
    </row>
    <row r="134" spans="2:2" x14ac:dyDescent="0.2">
      <c r="B134" t="s">
        <v>482</v>
      </c>
    </row>
    <row r="135" spans="2:2" x14ac:dyDescent="0.2">
      <c r="B135" t="s">
        <v>483</v>
      </c>
    </row>
    <row r="136" spans="2:2" x14ac:dyDescent="0.2">
      <c r="B136" t="s">
        <v>484</v>
      </c>
    </row>
    <row r="137" spans="2:2" x14ac:dyDescent="0.2">
      <c r="B137" t="s">
        <v>485</v>
      </c>
    </row>
    <row r="138" spans="2:2" x14ac:dyDescent="0.2">
      <c r="B138" t="s">
        <v>486</v>
      </c>
    </row>
    <row r="139" spans="2:2" x14ac:dyDescent="0.2">
      <c r="B139" t="s">
        <v>487</v>
      </c>
    </row>
    <row r="140" spans="2:2" x14ac:dyDescent="0.2">
      <c r="B140" t="s">
        <v>488</v>
      </c>
    </row>
    <row r="141" spans="2:2" x14ac:dyDescent="0.2">
      <c r="B141" t="s">
        <v>489</v>
      </c>
    </row>
    <row r="142" spans="2:2" x14ac:dyDescent="0.2">
      <c r="B142" t="s">
        <v>490</v>
      </c>
    </row>
    <row r="143" spans="2:2" x14ac:dyDescent="0.2">
      <c r="B143" t="s">
        <v>491</v>
      </c>
    </row>
    <row r="144" spans="2:2" x14ac:dyDescent="0.2">
      <c r="B144" t="s">
        <v>492</v>
      </c>
    </row>
    <row r="145" spans="2:2" x14ac:dyDescent="0.2">
      <c r="B145" t="s">
        <v>493</v>
      </c>
    </row>
    <row r="146" spans="2:2" x14ac:dyDescent="0.2">
      <c r="B146" t="s">
        <v>494</v>
      </c>
    </row>
    <row r="147" spans="2:2" x14ac:dyDescent="0.2">
      <c r="B147" t="s">
        <v>495</v>
      </c>
    </row>
    <row r="148" spans="2:2" x14ac:dyDescent="0.2">
      <c r="B148" t="s">
        <v>496</v>
      </c>
    </row>
    <row r="149" spans="2:2" x14ac:dyDescent="0.2">
      <c r="B149" t="s">
        <v>497</v>
      </c>
    </row>
    <row r="150" spans="2:2" x14ac:dyDescent="0.2">
      <c r="B150" t="s">
        <v>498</v>
      </c>
    </row>
    <row r="151" spans="2:2" x14ac:dyDescent="0.2">
      <c r="B151" t="s">
        <v>499</v>
      </c>
    </row>
    <row r="152" spans="2:2" x14ac:dyDescent="0.2">
      <c r="B152" t="s">
        <v>500</v>
      </c>
    </row>
    <row r="153" spans="2:2" x14ac:dyDescent="0.2">
      <c r="B153" t="s">
        <v>501</v>
      </c>
    </row>
    <row r="154" spans="2:2" x14ac:dyDescent="0.2">
      <c r="B154" t="s">
        <v>502</v>
      </c>
    </row>
    <row r="155" spans="2:2" x14ac:dyDescent="0.2">
      <c r="B155" t="s">
        <v>503</v>
      </c>
    </row>
    <row r="156" spans="2:2" x14ac:dyDescent="0.2">
      <c r="B156" t="s">
        <v>504</v>
      </c>
    </row>
    <row r="157" spans="2:2" x14ac:dyDescent="0.2">
      <c r="B157" t="s">
        <v>505</v>
      </c>
    </row>
    <row r="158" spans="2:2" x14ac:dyDescent="0.2">
      <c r="B158" t="s">
        <v>506</v>
      </c>
    </row>
    <row r="159" spans="2:2" x14ac:dyDescent="0.2">
      <c r="B159" t="s">
        <v>507</v>
      </c>
    </row>
    <row r="160" spans="2:2" x14ac:dyDescent="0.2">
      <c r="B160" t="s">
        <v>508</v>
      </c>
    </row>
    <row r="161" spans="2:2" x14ac:dyDescent="0.2">
      <c r="B161" t="s">
        <v>509</v>
      </c>
    </row>
    <row r="162" spans="2:2" x14ac:dyDescent="0.2">
      <c r="B162" t="s">
        <v>510</v>
      </c>
    </row>
    <row r="163" spans="2:2" x14ac:dyDescent="0.2">
      <c r="B163" t="s">
        <v>511</v>
      </c>
    </row>
    <row r="164" spans="2:2" x14ac:dyDescent="0.2">
      <c r="B164" t="s">
        <v>511</v>
      </c>
    </row>
    <row r="165" spans="2:2" x14ac:dyDescent="0.2">
      <c r="B165" t="s">
        <v>512</v>
      </c>
    </row>
    <row r="166" spans="2:2" x14ac:dyDescent="0.2">
      <c r="B166" t="s">
        <v>513</v>
      </c>
    </row>
    <row r="167" spans="2:2" x14ac:dyDescent="0.2">
      <c r="B167" t="s">
        <v>514</v>
      </c>
    </row>
    <row r="168" spans="2:2" x14ac:dyDescent="0.2">
      <c r="B168" t="s">
        <v>515</v>
      </c>
    </row>
    <row r="169" spans="2:2" x14ac:dyDescent="0.2">
      <c r="B169" t="s">
        <v>516</v>
      </c>
    </row>
    <row r="170" spans="2:2" x14ac:dyDescent="0.2">
      <c r="B170" t="s">
        <v>517</v>
      </c>
    </row>
    <row r="171" spans="2:2" x14ac:dyDescent="0.2">
      <c r="B171" t="s">
        <v>518</v>
      </c>
    </row>
    <row r="172" spans="2:2" x14ac:dyDescent="0.2">
      <c r="B172" t="s">
        <v>518</v>
      </c>
    </row>
    <row r="173" spans="2:2" x14ac:dyDescent="0.2">
      <c r="B173" t="s">
        <v>519</v>
      </c>
    </row>
    <row r="174" spans="2:2" x14ac:dyDescent="0.2">
      <c r="B174" t="s">
        <v>520</v>
      </c>
    </row>
    <row r="175" spans="2:2" x14ac:dyDescent="0.2">
      <c r="B175" t="s">
        <v>521</v>
      </c>
    </row>
    <row r="176" spans="2:2" x14ac:dyDescent="0.2">
      <c r="B176" t="s">
        <v>522</v>
      </c>
    </row>
    <row r="177" spans="2:2" x14ac:dyDescent="0.2">
      <c r="B177" t="s">
        <v>522</v>
      </c>
    </row>
    <row r="178" spans="2:2" x14ac:dyDescent="0.2">
      <c r="B178" t="s">
        <v>523</v>
      </c>
    </row>
    <row r="179" spans="2:2" x14ac:dyDescent="0.2">
      <c r="B179" t="s">
        <v>524</v>
      </c>
    </row>
    <row r="180" spans="2:2" x14ac:dyDescent="0.2">
      <c r="B180" t="s">
        <v>525</v>
      </c>
    </row>
    <row r="181" spans="2:2" x14ac:dyDescent="0.2">
      <c r="B181" t="s">
        <v>526</v>
      </c>
    </row>
    <row r="182" spans="2:2" x14ac:dyDescent="0.2">
      <c r="B182" t="s">
        <v>527</v>
      </c>
    </row>
    <row r="183" spans="2:2" x14ac:dyDescent="0.2">
      <c r="B183" t="s">
        <v>528</v>
      </c>
    </row>
    <row r="184" spans="2:2" x14ac:dyDescent="0.2">
      <c r="B184" t="s">
        <v>529</v>
      </c>
    </row>
    <row r="185" spans="2:2" x14ac:dyDescent="0.2">
      <c r="B185" t="s">
        <v>530</v>
      </c>
    </row>
    <row r="186" spans="2:2" x14ac:dyDescent="0.2">
      <c r="B186" t="s">
        <v>531</v>
      </c>
    </row>
    <row r="187" spans="2:2" x14ac:dyDescent="0.2">
      <c r="B187" t="s">
        <v>532</v>
      </c>
    </row>
    <row r="188" spans="2:2" x14ac:dyDescent="0.2">
      <c r="B188" t="s">
        <v>533</v>
      </c>
    </row>
    <row r="189" spans="2:2" x14ac:dyDescent="0.2">
      <c r="B189" t="s">
        <v>534</v>
      </c>
    </row>
    <row r="190" spans="2:2" x14ac:dyDescent="0.2">
      <c r="B190" t="s">
        <v>535</v>
      </c>
    </row>
    <row r="191" spans="2:2" x14ac:dyDescent="0.2">
      <c r="B191" t="s">
        <v>536</v>
      </c>
    </row>
    <row r="192" spans="2:2" x14ac:dyDescent="0.2">
      <c r="B192" t="s">
        <v>537</v>
      </c>
    </row>
    <row r="193" spans="2:2" x14ac:dyDescent="0.2">
      <c r="B193" t="s">
        <v>538</v>
      </c>
    </row>
    <row r="194" spans="2:2" x14ac:dyDescent="0.2">
      <c r="B194" t="s">
        <v>539</v>
      </c>
    </row>
    <row r="195" spans="2:2" x14ac:dyDescent="0.2">
      <c r="B195" t="s">
        <v>540</v>
      </c>
    </row>
    <row r="196" spans="2:2" x14ac:dyDescent="0.2">
      <c r="B196" t="s">
        <v>541</v>
      </c>
    </row>
    <row r="197" spans="2:2" x14ac:dyDescent="0.2">
      <c r="B197" t="s">
        <v>542</v>
      </c>
    </row>
    <row r="198" spans="2:2" x14ac:dyDescent="0.2">
      <c r="B198" t="s">
        <v>543</v>
      </c>
    </row>
    <row r="199" spans="2:2" x14ac:dyDescent="0.2">
      <c r="B199" t="s">
        <v>544</v>
      </c>
    </row>
    <row r="200" spans="2:2" x14ac:dyDescent="0.2">
      <c r="B200" t="s">
        <v>545</v>
      </c>
    </row>
    <row r="201" spans="2:2" x14ac:dyDescent="0.2">
      <c r="B201" t="s">
        <v>546</v>
      </c>
    </row>
    <row r="202" spans="2:2" x14ac:dyDescent="0.2">
      <c r="B202" t="s">
        <v>547</v>
      </c>
    </row>
    <row r="203" spans="2:2" x14ac:dyDescent="0.2">
      <c r="B203" t="s">
        <v>548</v>
      </c>
    </row>
    <row r="204" spans="2:2" x14ac:dyDescent="0.2">
      <c r="B204" t="s">
        <v>549</v>
      </c>
    </row>
    <row r="205" spans="2:2" x14ac:dyDescent="0.2">
      <c r="B205" t="s">
        <v>550</v>
      </c>
    </row>
    <row r="206" spans="2:2" x14ac:dyDescent="0.2">
      <c r="B206" t="s">
        <v>551</v>
      </c>
    </row>
    <row r="207" spans="2:2" x14ac:dyDescent="0.2">
      <c r="B207" t="s">
        <v>552</v>
      </c>
    </row>
    <row r="208" spans="2:2" x14ac:dyDescent="0.2">
      <c r="B208" t="s">
        <v>553</v>
      </c>
    </row>
    <row r="209" spans="2:2" x14ac:dyDescent="0.2">
      <c r="B209" t="s">
        <v>554</v>
      </c>
    </row>
    <row r="210" spans="2:2" x14ac:dyDescent="0.2">
      <c r="B210" t="s">
        <v>555</v>
      </c>
    </row>
    <row r="211" spans="2:2" x14ac:dyDescent="0.2">
      <c r="B211" t="s">
        <v>556</v>
      </c>
    </row>
    <row r="212" spans="2:2" x14ac:dyDescent="0.2">
      <c r="B212" t="s">
        <v>557</v>
      </c>
    </row>
    <row r="213" spans="2:2" x14ac:dyDescent="0.2">
      <c r="B213" t="s">
        <v>558</v>
      </c>
    </row>
    <row r="214" spans="2:2" x14ac:dyDescent="0.2">
      <c r="B214" t="s">
        <v>559</v>
      </c>
    </row>
    <row r="215" spans="2:2" x14ac:dyDescent="0.2">
      <c r="B215" t="s">
        <v>560</v>
      </c>
    </row>
    <row r="216" spans="2:2" x14ac:dyDescent="0.2">
      <c r="B216" t="s">
        <v>561</v>
      </c>
    </row>
    <row r="217" spans="2:2" x14ac:dyDescent="0.2">
      <c r="B217" t="s">
        <v>562</v>
      </c>
    </row>
    <row r="218" spans="2:2" x14ac:dyDescent="0.2">
      <c r="B218" t="s">
        <v>563</v>
      </c>
    </row>
    <row r="219" spans="2:2" x14ac:dyDescent="0.2">
      <c r="B219" t="s">
        <v>564</v>
      </c>
    </row>
    <row r="220" spans="2:2" x14ac:dyDescent="0.2">
      <c r="B220" t="s">
        <v>565</v>
      </c>
    </row>
    <row r="221" spans="2:2" x14ac:dyDescent="0.2">
      <c r="B221" t="s">
        <v>566</v>
      </c>
    </row>
    <row r="222" spans="2:2" x14ac:dyDescent="0.2">
      <c r="B222" t="s">
        <v>567</v>
      </c>
    </row>
    <row r="223" spans="2:2" x14ac:dyDescent="0.2">
      <c r="B223" t="s">
        <v>568</v>
      </c>
    </row>
    <row r="224" spans="2:2" x14ac:dyDescent="0.2">
      <c r="B224" t="s">
        <v>569</v>
      </c>
    </row>
    <row r="225" spans="2:2" x14ac:dyDescent="0.2">
      <c r="B225" t="s">
        <v>570</v>
      </c>
    </row>
    <row r="226" spans="2:2" x14ac:dyDescent="0.2">
      <c r="B226" t="s">
        <v>571</v>
      </c>
    </row>
    <row r="227" spans="2:2" x14ac:dyDescent="0.2">
      <c r="B227" t="s">
        <v>572</v>
      </c>
    </row>
    <row r="228" spans="2:2" x14ac:dyDescent="0.2">
      <c r="B228" t="s">
        <v>573</v>
      </c>
    </row>
    <row r="229" spans="2:2" x14ac:dyDescent="0.2">
      <c r="B229" t="s">
        <v>574</v>
      </c>
    </row>
    <row r="230" spans="2:2" x14ac:dyDescent="0.2">
      <c r="B230" t="s">
        <v>575</v>
      </c>
    </row>
    <row r="231" spans="2:2" x14ac:dyDescent="0.2">
      <c r="B231" t="s">
        <v>576</v>
      </c>
    </row>
    <row r="232" spans="2:2" x14ac:dyDescent="0.2">
      <c r="B232" t="s">
        <v>577</v>
      </c>
    </row>
    <row r="233" spans="2:2" x14ac:dyDescent="0.2">
      <c r="B233" t="s">
        <v>578</v>
      </c>
    </row>
    <row r="234" spans="2:2" x14ac:dyDescent="0.2">
      <c r="B234" t="s">
        <v>579</v>
      </c>
    </row>
    <row r="235" spans="2:2" x14ac:dyDescent="0.2">
      <c r="B235" t="s">
        <v>580</v>
      </c>
    </row>
    <row r="236" spans="2:2" x14ac:dyDescent="0.2">
      <c r="B236" t="s">
        <v>581</v>
      </c>
    </row>
    <row r="237" spans="2:2" x14ac:dyDescent="0.2">
      <c r="B237" t="s">
        <v>582</v>
      </c>
    </row>
    <row r="238" spans="2:2" x14ac:dyDescent="0.2">
      <c r="B238" t="s">
        <v>583</v>
      </c>
    </row>
    <row r="239" spans="2:2" x14ac:dyDescent="0.2">
      <c r="B239" t="s">
        <v>584</v>
      </c>
    </row>
    <row r="240" spans="2:2" x14ac:dyDescent="0.2">
      <c r="B240" t="s">
        <v>585</v>
      </c>
    </row>
    <row r="241" spans="2:2" x14ac:dyDescent="0.2">
      <c r="B241" t="s">
        <v>586</v>
      </c>
    </row>
    <row r="242" spans="2:2" x14ac:dyDescent="0.2">
      <c r="B242" t="s">
        <v>587</v>
      </c>
    </row>
    <row r="243" spans="2:2" x14ac:dyDescent="0.2">
      <c r="B243" t="s">
        <v>588</v>
      </c>
    </row>
    <row r="244" spans="2:2" x14ac:dyDescent="0.2">
      <c r="B244" t="s">
        <v>589</v>
      </c>
    </row>
    <row r="245" spans="2:2" x14ac:dyDescent="0.2">
      <c r="B245" t="s">
        <v>590</v>
      </c>
    </row>
    <row r="246" spans="2:2" x14ac:dyDescent="0.2">
      <c r="B246" t="s">
        <v>591</v>
      </c>
    </row>
    <row r="247" spans="2:2" x14ac:dyDescent="0.2">
      <c r="B247" t="s">
        <v>592</v>
      </c>
    </row>
    <row r="248" spans="2:2" x14ac:dyDescent="0.2">
      <c r="B248" t="s">
        <v>593</v>
      </c>
    </row>
    <row r="249" spans="2:2" x14ac:dyDescent="0.2">
      <c r="B249" t="s">
        <v>594</v>
      </c>
    </row>
    <row r="250" spans="2:2" x14ac:dyDescent="0.2">
      <c r="B250" t="s">
        <v>594</v>
      </c>
    </row>
    <row r="251" spans="2:2" x14ac:dyDescent="0.2">
      <c r="B251" t="s">
        <v>595</v>
      </c>
    </row>
    <row r="252" spans="2:2" x14ac:dyDescent="0.2">
      <c r="B252" t="s">
        <v>595</v>
      </c>
    </row>
    <row r="253" spans="2:2" x14ac:dyDescent="0.2">
      <c r="B253" t="s">
        <v>596</v>
      </c>
    </row>
    <row r="254" spans="2:2" x14ac:dyDescent="0.2">
      <c r="B254" t="s">
        <v>597</v>
      </c>
    </row>
    <row r="255" spans="2:2" x14ac:dyDescent="0.2">
      <c r="B255" t="s">
        <v>598</v>
      </c>
    </row>
    <row r="256" spans="2:2" x14ac:dyDescent="0.2">
      <c r="B256" t="s">
        <v>599</v>
      </c>
    </row>
    <row r="257" spans="2:2" x14ac:dyDescent="0.2">
      <c r="B257" t="s">
        <v>600</v>
      </c>
    </row>
    <row r="258" spans="2:2" x14ac:dyDescent="0.2">
      <c r="B258" t="s">
        <v>601</v>
      </c>
    </row>
    <row r="259" spans="2:2" x14ac:dyDescent="0.2">
      <c r="B259" t="s">
        <v>602</v>
      </c>
    </row>
    <row r="260" spans="2:2" x14ac:dyDescent="0.2">
      <c r="B260" t="s">
        <v>603</v>
      </c>
    </row>
    <row r="261" spans="2:2" x14ac:dyDescent="0.2">
      <c r="B261" t="s">
        <v>604</v>
      </c>
    </row>
    <row r="262" spans="2:2" x14ac:dyDescent="0.2">
      <c r="B262" t="s">
        <v>605</v>
      </c>
    </row>
    <row r="263" spans="2:2" x14ac:dyDescent="0.2">
      <c r="B263" t="s">
        <v>606</v>
      </c>
    </row>
    <row r="264" spans="2:2" x14ac:dyDescent="0.2">
      <c r="B264" t="s">
        <v>607</v>
      </c>
    </row>
    <row r="265" spans="2:2" x14ac:dyDescent="0.2">
      <c r="B265" t="s">
        <v>608</v>
      </c>
    </row>
    <row r="266" spans="2:2" x14ac:dyDescent="0.2">
      <c r="B266" t="s">
        <v>609</v>
      </c>
    </row>
    <row r="267" spans="2:2" x14ac:dyDescent="0.2">
      <c r="B267" t="s">
        <v>610</v>
      </c>
    </row>
    <row r="268" spans="2:2" x14ac:dyDescent="0.2">
      <c r="B268" t="s">
        <v>611</v>
      </c>
    </row>
    <row r="269" spans="2:2" x14ac:dyDescent="0.2">
      <c r="B269" t="s">
        <v>611</v>
      </c>
    </row>
    <row r="270" spans="2:2" x14ac:dyDescent="0.2">
      <c r="B270" t="s">
        <v>612</v>
      </c>
    </row>
    <row r="271" spans="2:2" x14ac:dyDescent="0.2">
      <c r="B271" t="s">
        <v>613</v>
      </c>
    </row>
    <row r="272" spans="2:2" x14ac:dyDescent="0.2">
      <c r="B272" t="s">
        <v>614</v>
      </c>
    </row>
    <row r="273" spans="2:2" x14ac:dyDescent="0.2">
      <c r="B273" t="s">
        <v>615</v>
      </c>
    </row>
    <row r="274" spans="2:2" x14ac:dyDescent="0.2">
      <c r="B274" t="s">
        <v>616</v>
      </c>
    </row>
    <row r="275" spans="2:2" x14ac:dyDescent="0.2">
      <c r="B275" t="s">
        <v>617</v>
      </c>
    </row>
    <row r="276" spans="2:2" x14ac:dyDescent="0.2">
      <c r="B276" t="s">
        <v>618</v>
      </c>
    </row>
    <row r="277" spans="2:2" x14ac:dyDescent="0.2">
      <c r="B277" t="s">
        <v>619</v>
      </c>
    </row>
    <row r="278" spans="2:2" x14ac:dyDescent="0.2">
      <c r="B278" t="s">
        <v>620</v>
      </c>
    </row>
    <row r="279" spans="2:2" x14ac:dyDescent="0.2">
      <c r="B279" t="s">
        <v>621</v>
      </c>
    </row>
    <row r="280" spans="2:2" x14ac:dyDescent="0.2">
      <c r="B280" t="s">
        <v>622</v>
      </c>
    </row>
    <row r="281" spans="2:2" x14ac:dyDescent="0.2">
      <c r="B281" t="s">
        <v>623</v>
      </c>
    </row>
    <row r="282" spans="2:2" x14ac:dyDescent="0.2">
      <c r="B282" t="s">
        <v>624</v>
      </c>
    </row>
    <row r="283" spans="2:2" x14ac:dyDescent="0.2">
      <c r="B283" t="s">
        <v>625</v>
      </c>
    </row>
    <row r="284" spans="2:2" x14ac:dyDescent="0.2">
      <c r="B284" t="s">
        <v>626</v>
      </c>
    </row>
    <row r="285" spans="2:2" x14ac:dyDescent="0.2">
      <c r="B285" t="s">
        <v>627</v>
      </c>
    </row>
    <row r="286" spans="2:2" x14ac:dyDescent="0.2">
      <c r="B286" t="s">
        <v>628</v>
      </c>
    </row>
    <row r="287" spans="2:2" x14ac:dyDescent="0.2">
      <c r="B287" t="s">
        <v>629</v>
      </c>
    </row>
    <row r="288" spans="2:2" x14ac:dyDescent="0.2">
      <c r="B288" t="s">
        <v>630</v>
      </c>
    </row>
    <row r="289" spans="2:2" x14ac:dyDescent="0.2">
      <c r="B289" t="s">
        <v>631</v>
      </c>
    </row>
    <row r="290" spans="2:2" x14ac:dyDescent="0.2">
      <c r="B290" t="s">
        <v>632</v>
      </c>
    </row>
    <row r="291" spans="2:2" x14ac:dyDescent="0.2">
      <c r="B291" t="s">
        <v>633</v>
      </c>
    </row>
    <row r="292" spans="2:2" x14ac:dyDescent="0.2">
      <c r="B292" t="s">
        <v>634</v>
      </c>
    </row>
    <row r="293" spans="2:2" x14ac:dyDescent="0.2">
      <c r="B293" t="s">
        <v>635</v>
      </c>
    </row>
    <row r="294" spans="2:2" x14ac:dyDescent="0.2">
      <c r="B294" t="s">
        <v>636</v>
      </c>
    </row>
    <row r="295" spans="2:2" x14ac:dyDescent="0.2">
      <c r="B295" t="s">
        <v>637</v>
      </c>
    </row>
    <row r="296" spans="2:2" x14ac:dyDescent="0.2">
      <c r="B296" t="s">
        <v>638</v>
      </c>
    </row>
    <row r="297" spans="2:2" x14ac:dyDescent="0.2">
      <c r="B297" t="s">
        <v>639</v>
      </c>
    </row>
    <row r="298" spans="2:2" x14ac:dyDescent="0.2">
      <c r="B298" t="s">
        <v>640</v>
      </c>
    </row>
    <row r="299" spans="2:2" x14ac:dyDescent="0.2">
      <c r="B299" t="s">
        <v>641</v>
      </c>
    </row>
    <row r="300" spans="2:2" x14ac:dyDescent="0.2">
      <c r="B300" t="s">
        <v>642</v>
      </c>
    </row>
    <row r="301" spans="2:2" x14ac:dyDescent="0.2">
      <c r="B301" t="s">
        <v>643</v>
      </c>
    </row>
    <row r="302" spans="2:2" x14ac:dyDescent="0.2">
      <c r="B302" t="s">
        <v>644</v>
      </c>
    </row>
    <row r="303" spans="2:2" x14ac:dyDescent="0.2">
      <c r="B303" t="s">
        <v>645</v>
      </c>
    </row>
    <row r="304" spans="2:2" x14ac:dyDescent="0.2">
      <c r="B304" t="s">
        <v>646</v>
      </c>
    </row>
    <row r="305" spans="2:2" x14ac:dyDescent="0.2">
      <c r="B305" t="s">
        <v>647</v>
      </c>
    </row>
    <row r="306" spans="2:2" x14ac:dyDescent="0.2">
      <c r="B306" t="s">
        <v>648</v>
      </c>
    </row>
    <row r="307" spans="2:2" x14ac:dyDescent="0.2">
      <c r="B307" t="s">
        <v>649</v>
      </c>
    </row>
    <row r="308" spans="2:2" x14ac:dyDescent="0.2">
      <c r="B308" t="s">
        <v>650</v>
      </c>
    </row>
    <row r="309" spans="2:2" x14ac:dyDescent="0.2">
      <c r="B309" t="s">
        <v>651</v>
      </c>
    </row>
    <row r="310" spans="2:2" x14ac:dyDescent="0.2">
      <c r="B310" t="s">
        <v>652</v>
      </c>
    </row>
    <row r="311" spans="2:2" x14ac:dyDescent="0.2">
      <c r="B311" t="s">
        <v>653</v>
      </c>
    </row>
    <row r="312" spans="2:2" x14ac:dyDescent="0.2">
      <c r="B312" t="s">
        <v>654</v>
      </c>
    </row>
    <row r="313" spans="2:2" x14ac:dyDescent="0.2">
      <c r="B313" t="s">
        <v>655</v>
      </c>
    </row>
    <row r="314" spans="2:2" x14ac:dyDescent="0.2">
      <c r="B314" t="s">
        <v>656</v>
      </c>
    </row>
    <row r="315" spans="2:2" x14ac:dyDescent="0.2">
      <c r="B315" t="s">
        <v>657</v>
      </c>
    </row>
    <row r="316" spans="2:2" x14ac:dyDescent="0.2">
      <c r="B316" t="s">
        <v>658</v>
      </c>
    </row>
    <row r="317" spans="2:2" x14ac:dyDescent="0.2">
      <c r="B317" t="s">
        <v>659</v>
      </c>
    </row>
    <row r="318" spans="2:2" x14ac:dyDescent="0.2">
      <c r="B318" t="s">
        <v>660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8 2 7 5 3 3 c - 2 4 4 3 - 4 b d 9 - 9 b 6 2 - 2 c 9 4 4 e 0 5 4 9 c 7 "   x m l n s = " h t t p : / / s c h e m a s . m i c r o s o f t . c o m / D a t a M a s h u p " > A A A A A P U L A A B Q S w M E F A A C A A g A h J V q T W 8 b R z 2 o A A A A + g A A A B I A H A B D b 2 5 m a W c v U G F j a 2 F n Z S 5 4 b W w g o h g A K K A U A A A A A A A A A A A A A A A A A A A A A A A A A A A A h Y + x D o I w G I R f h X S n L c W o I T 9 l c J X E h G h c m 1 K h E Y q h x f J u D j 6 S r y C J o m 6 O d / d d c v e 4 3 S E b 2 y a 4 q t 7 q z q Q o w h Q F y s i u 1 K Z K 0 e B O 4 R p l H H Z C n k W l g g k 2 N h m t T l H t 3 C U h x H u P f Y y 7 v i K M 0 o g c 8 2 0 h a 9 W K U B v r h J E K f V r l / x b i c H i N 4 Q w v Y x y z F c M L G t E I y B x A r s 0 X Y t N m T I H 8 m L A Z G j f 0 i i s T 7 g s g s w T y / s G f U E s D B B Q A A g A I A I S V a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E l W p N r i I f D e s I A A B q Q g A A E w A c A E Z v c m 1 1 b G F z L 1 N l Y 3 R p b 2 4 x L m 0 g o h g A K K A U A A A A A A A A A A A A A A A A A A A A A A A A A A A A 7 V p t b + M 2 E v 6 + w P 4 H Q v n i o F p f 5 G T f 7 i 7 F a W V l 1 6 1 t p Z K 9 R Z A G h m I z i V B Z S i V 5 m 4 X h / 3 5 D 6 o 2 k S E f e K 9 q r 4 U W A t f n 2 z A x n h s / Q T P E 8 C + I I e f n / x r 9 e v n j 5 I n 3 w E 7 x A p m v e B 9 E 9 O k c h z l 6 + Q P D P i 1 f J H E O L / T T H Y d d a J Q m O s p / j 5 N f b O P 6 1 c 7 y + H v t L f K 4 V U y e 3 o X a z u b b i K I N h N 3 q + y J E 2 i F K c Z A R i s Q g I r g Z L T v z b E H e h x Y r D 1 T L q 5 F g 6 0 q p B O s L + / A F d D 6 I v c T D H M 3 M Z r 2 B Z 9 B 2 6 N h 8 f w w A v y i Y d Z V 8 f M Y p W y 1 u c H F e 4 L o 5 A v A X K E d I a N e 8 o m j s y A f X 1 m h V E + + C H f g S m 6 K + w t t m w E M v 4 S w 1 h s B i k p 8 Y Q h d H X 2 q U f L G Z B N L t Y h S E B M W f u b A K K z K x 4 A T D H T Q N e Y r B R l C H n T m Z C i T i w K j O n t C i j z Q 3 6 R 8 P C e o n j 3 + M u E U h p U q O F T V l 8 s K q 1 S r N 4 i Z P Z O C b S k a + w L m t T 6 8 G P 7 m E i Q a 7 X n y R + l N 7 F y T K H I J 0 S s x o U o 9 S n 7 2 d Y K 5 x j A Z / 5 n e M m 9 t S a c P K w y + f m I l o U L d p G R + A 3 n H P S j c 1 b i m 7 Y 5 X I F Y o N y 8 h Y r G L u a o c f K q X H h w Y o o 9 D D o I 5 w Q 8 J 9 W O A k w E z l j n M K e / h A H U U c U U V + z m u h D s H e a g T x h n m v G c Y Z / S r 7 q D Q N s d E 0 x V t M J 0 I 9 B t O g O 8 V 3 m r D I 2 u u 2 n R z 9 a A L x q d i V 0 P p J + r i J F U B A 2 S S k E 2 K t o n Z E 2 u q E r S A 2 z Q b G j 6 l 6 l u 5 2 q 3 e 1 Z v W g U C Z D 1 K E S b 2 L 3 0 Y h q H b v w 7 s 5 G k s e k 3 p 7 L w c Z I F T r p m C l G 8 g C z P B R F 4 O B H V u b t T + y h R i p W B d 0 2 a k c b U A b t 0 u c 5 M R y f H 2 3 y 2 9 R Q 2 a 7 e c p o w B Q x E E n A m E G D D d 2 c j 0 J r Y r 9 f q q t 6 W f 1 + N 3 8 G x 6 B D B I Y B X P D 3 H 6 i J M 0 j i o X F t u U j n v W w n E Z u H V j a R D H G 3 r C I R o T F 5 O f 1 L R L e Y y e E Z O T 9 e o k D A v W 5 w p 8 I h S F 6 S 6 9 m n F B x r U E l + E P z 0 a U K W J 9 + g j q z v 2 U p E b 8 l G 0 N j K b u 1 G Z U I z K 5 S x c r f D S D B r p d h U 7 q A U 1 J 5 W P l a c J o 5 A l R p V p I M T s w 4 s m 6 2 E 3 a k l h 4 J + 4 p Y o 8 T u X C E j W 7 Z F n y g w 0 m b O b Q 9 d G m 7 n j M m U c f 0 t o w 7 d s Y O k d e j H s O i g f o T 2 x z l E Z d / 2 h I E x p Y o k M q m F 4 s W E f b / F B H M R v U k Z 1 B D c + J e h S 4 y J / p f P K / F q X Y R h B m V R z g y M V G V t H U E j c R K h U D c o H + j I 0 I 6 O 7 0 T 4 5 2 O 4 M 8 4 r j H A w J j u I P E W h q t Y 8 f I 2 i H B n L Y q h I 1 p j k a U v n u S m P W 2 Y V k C h V U 2 5 S m W D P l Y Y I Y S J / f h 3 p l w j j a S l I + D q 7 L o q S x o K U 7 J I h S U 7 o i m / h / M 5 D I + P X 7 4 I I s X i b C 1 b u y X U p N 9 S 0 X I L S I v a H a q U o r R d N 7 k / G k T Z m z N a Y + V p m y u O p D l f m u d L H i j v b J R B l E 6 V Y a o 4 D o R S U l 3 Y C u W R W O B R s T f c x o l L y 3 d u 5 D 8 R w a W 7 x 2 1 P J f L H J F 4 9 N s K W t l b X C x I i h t b c e V l Y i / r h M E i z L g j S u W Z t e X P M 1 5 S s b p w M r G I K N i 9 V r 3 H U N a z S J J R 8 M s 4 D U e f t t G X O r J g g O H 7 L A 5 K b s + W I r O 5 4 B J Q / q M L K v a q / g q N r T q x d i 9 K H f Q y i e d Z R S i 3 z D K n T M s v z t 2 c F 5 5 V u q P d b 2 A U L + 7 f A o D r a A 1 5 A q X F P F I n 8 L F g G y 5 5 W 6 r G 4 j W f s W v k S 6 2 t v / o C X / r k G / Z o + y P D y n G H 1 k J / I 6 j c N W z j Z A 0 6 a I Z y n 3 z K E O U i p k 4 h E o U n p Y T 5 M H n l W 3 2 P 3 h C 0 J q n 7 B Q V w 8 h / O / c Y X F i y 5 A c L l y g p N l W t y Z 0 W 2 s B 3 a l g 7 7 x q k m q T N v r p j a c g s + k U k 7 x f c 0 p X g O h 4 D l F 6 5 Q t M I u d T N b q Z k i U R J d U n T K a P u j / q R R d x t C F e q H R 8 i 1 3 v y q 6 3 r r q V h f d z R v f t S B x M 1 4 3 Y m b j s b j j u B Z 4 C 4 2 q + B M 4 F q G w l C q l H W 3 w z 1 9 c f A e e R u u H e L 5 a k v Z f Y N E Z F W k 2 j C G T Q g b u P o X p E + R A y v I g g p J V d e f M S D A r 5 S i T Y p 4 H O a M S V z n X 8 i + N t L h D u D d g a 7 u C k 4 p M S z A 4 3 2 l a k 8 F n G + V j X P u y M W D o W O Z k I J l Z l E A C q 7 M t g b O x m 8 m p y B 1 Q d f X w T T / x V P T + D y P D e a v R 8 o J + h / v 5 e m G 2 K m n v 9 E f l D 1 q o 0 z v W p N Y q B u x I P Y u y P K f E l H d C Q k s z n x Z f q C i 0 O e 7 p r Z Y d 7 u e a x n V l K / J 5 x A a J W i s 2 J b c / u E r 9 i s p N d P c b m K N d 2 Z 4 m O a l a 8 R P J e f V c S n 6 G A 8 r h d y x b J V j l m c 2 K R 4 t X b e w g 6 5 P p f g S 7 2 O 7 n g W W / s j w X T T 0 b O e P h l Q q 6 p 6 6 Y W f n U s B N n a P c d d G l O k D n 8 A I S y b 3 u D j 2 M V 3 m k b v N 4 W v E 8 O q P T K + T R w V B B n b S B O t 0 H Y 5 n D y C V m m a y O a H x V A r 9 s A n T 2 n C z I t y 5 m O J 6 8 m r q P c p j d t o F 5 v g T I / b 1 X l b Z v 1 3 z y r y t A c e 4 P x R x X K u z Y o b 7 f 5 u D 3 5 2 X F / z C N f h f K + D c q 7 5 7 d l 2 h 8 4 6 P P A m 5 p D Z e C e t M F 6 / y y W 5 Y y 9 i T u 1 6 B G t w t p y u c V J p A a b I u c C j V B / 4 F l d c O / R 5 d R D 5 r i P C o f 3 r q A 8 U 7 q I 0 S 5 V b M s V u b I f z C t k D S a s r 1 c J r j w t m Z x a d l U E W 5 S K s E + R j T L f 0 S t Y 8 / H r N j R j G 1 x T N g W A v L k J X z 1 b u A i S N E P A L R J / D h o x B w n 7 4 E I i L S A 1 5 h Z W p 7 / B e J m f Z J 3 r I 6 m Y N 6 S i Y 9 i d R D C y C D L v Y F 3 U x 2 G w D O C T X D i 1 L i C j d B l W T t p X d S k E Z u T W E K m f T n T k 4 h B I / R d 8 G a f 0 / U z 3 I o m X d r T Y y B U D i Y n 1 a N X 5 j B 4 K m b W + M z I H 4 1 J 6 7 T 9 X z t Q d f 4 B S 1 h n J t r Y o A k V n Z i E 5 o Q D B B o A h Z 5 7 q o v 5 a t C 7 Y 4 l o m K W n P J b 0 B 8 q d p c n O 0 L u I V 6 g j s q J 3 / y 3 1 W 5 S O l v d v f 6 j K M + l T B P Q 9 P z A 5 P z G Q m P T w x O z w x O z w x O z w x O z w x O z w x O z w x O z w x O z w x w 4 c n Z o c n Z o c n Z n / x E z O m p D 3 b l x + J K o 1 e 7 5 1 G b / Z O o 7 d 7 p 9 G 7 v d P o / d 5 p Z J z s n 0 r G / q m 0 N + 8 W a p V U F 8 d / Y 5 X 2 j z g Y + 8 c c j P 2 j D s b + c Q d j / 8 i D 8 X d m D / 8 F U E s B A i 0 A F A A C A A g A h J V q T W 8 b R z 2 o A A A A + g A A A B I A A A A A A A A A A A A A A A A A A A A A A E N v b m Z p Z y 9 Q Y W N r Y W d l L n h t b F B L A Q I t A B Q A A g A I A I S V a k 0 P y u m r p A A A A O k A A A A T A A A A A A A A A A A A A A A A A P Q A A A B b Q 2 9 u d G V u d F 9 U e X B l c 1 0 u e G 1 s U E s B A i 0 A F A A C A A g A h J V q T a 4 i H w 3 r C A A A a k I A A B M A A A A A A A A A A A A A A A A A 5 Q E A A E Z v c m 1 1 b G F z L 1 N l Y 3 R p b 2 4 x L m 1 Q S w U G A A A A A A M A A w D C A A A A H Q s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/ 0 A A A A A A A D 5 /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V J B Z 2 l u Z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U Y X J n Z X Q i I F Z h b H V l P S J z U m V w b 3 J 0 V G J s I i A v P j x F b n R y e S B U e X B l P S J G a W x s Z W R D b 2 1 w b G V 0 Z V J l c 3 V s d F R v V 2 9 y a 3 N o Z W V 0 I i B W Y W x 1 Z T 0 i b D E i I C 8 + P E V u d H J 5 I F R 5 c G U 9 I k Z p b G x D b 3 V u d C I g V m F s d W U 9 I m w z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N v b H V t b k 5 h b W V z I i B W Y W x 1 Z T 0 i c 1 s m c X V v d D t U R U F N J n F 1 b 3 Q 7 L C Z x d W 9 0 O 1 N M U y Z x d W 9 0 O y w m c X V v d D t J b n Z v a W N l I C M m c X V v d D s s J n F 1 b 3 Q 7 Q 3 V z d C A j J n F 1 b 3 Q 7 L C Z x d W 9 0 O 0 5 h b W U m c X V v d D s s J n F 1 b 3 Q 7 S W 5 2 b 2 l j Z V 9 E Y X R l J n F 1 b 3 Q 7 L C Z x d W 9 0 O 0 l u d m 9 p Y 2 U m c X V v d D s s J n F 1 b 3 Q 7 Q X B w b G l l Z C Z x d W 9 0 O y w m c X V v d D t C Y W x h b m N l I E R 1 Z S Z x d W 9 0 O y w m c X V v d D t Q Z X J j Z W 5 0 I E 9 m J n F 1 b 3 Q 7 L C Z x d W 9 0 O 0 N v b G x l Y 3 R p b 2 4 g T m 9 0 Z S Z x d W 9 0 O y w m c X V v d D t B d W R p d F 9 J Z C Z x d W 9 0 O y w m c X V v d D t B Z 2 l u Z 0 R h d G U m c X V v d D t d I i A v P j x F b n R y e S B U e X B l P S J G a W x s Q 2 9 s d W 1 u V H l w Z X M i I F Z h b H V l P S J z Q m d Z Q U F B W U p C U V V G Q k F Z R 0 N R P T 0 i I C 8 + P E V u d H J 5 I F R 5 c G U 9 I k Z p b G x M Y X N 0 V X B k Y X R l Z C I g V m F s d W U 9 I m Q y M D E 4 L T E x L T A y V D I x O j A w O j M 2 L j U 2 N D Y 1 N z J a I i A v P j x F b n R y e S B U e X B l P S J G a W x s V G F y Z 2 V 0 T m F t Z U N 1 c 3 R v b W l 6 Z W Q i I F Z h b H V l P S J s M S I g L z 4 8 R W 5 0 c n k g V H l w Z T 0 i U X V l c n l J R C I g V m F s d W U 9 I n M 2 N G R m M W M 2 N y 0 1 Y z U 2 L T R h Y z Y t Y T U w M y 0 1 Y W Q x M D E 5 Y z R h Z D Y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Q W d p b m c v R m l s b G V k I E R v d 2 4 u e 1 R F Q U 0 s M H 0 m c X V v d D s s J n F 1 b 3 Q 7 U 2 V j d G l v b j E v Q V J B Z 2 l u Z y 9 G a W x s Z W Q g R G 9 3 b i 5 7 U 0 x T L D F 9 J n F 1 b 3 Q 7 L C Z x d W 9 0 O 1 N l Y 3 R p b 2 4 x L 0 F S Q W d p b m c v R m l s b G V k I E R v d 2 4 u e 0 l u d m 9 p Y 2 U g I y w y f S Z x d W 9 0 O y w m c X V v d D t T Z W N 0 a W 9 u M S 9 B U k F n a W 5 n L 0 Z p b G x l Z C B E b 3 d u L n t D d X N 0 I C M s M 3 0 m c X V v d D s s J n F 1 b 3 Q 7 U 2 V j d G l v b j E v Q V J B Z 2 l u Z y 9 G a W x s Z W Q g R G 9 3 b i 5 7 T m F t Z S w 0 f S Z x d W 9 0 O y w m c X V v d D t T Z W N 0 a W 9 u M S 9 B U k F n a W 5 n L 0 Z p b G x l Z C B E b 3 d u L n t J b n Z v a W N l X 0 R h d G U s N X 0 m c X V v d D s s J n F 1 b 3 Q 7 U 2 V j d G l v b j E v Q V J B Z 2 l u Z y 9 G a W x s Z W Q g R G 9 3 b i 5 7 S W 5 2 b 2 l j Z S w 2 f S Z x d W 9 0 O y w m c X V v d D t T Z W N 0 a W 9 u M S 9 B U k F n a W 5 n L 0 Z p b G x l Z C B E b 3 d u L n t B c H B s a W V k L D d 9 J n F 1 b 3 Q 7 L C Z x d W 9 0 O 1 N l Y 3 R p b 2 4 x L 0 F S Q W d p b m c v R m l s b G V k I E R v d 2 4 u e 0 J h b G F u Y 2 U g R H V l L D h 9 J n F 1 b 3 Q 7 L C Z x d W 9 0 O 1 N l Y 3 R p b 2 4 x L 0 F S Q W d p b m c v R m l s b G V k I E R v d 2 4 u e 1 B l c m N l b n Q g T 2 Y s O X 0 m c X V v d D s s J n F 1 b 3 Q 7 U 2 V j d G l v b j E v Q V J B Z 2 l u Z y 9 G a W x s Z W Q g R G 9 3 b i 5 7 Q 2 9 s b G V j d G l v b i B O b 3 R l L D E w f S Z x d W 9 0 O y w m c X V v d D t T Z W N 0 a W 9 u M S 9 B U k F n a W 5 n L 0 Z p b G x l Z C B E b 3 d u L n t B d W R p d F 9 J Z C w x M X 0 m c X V v d D s s J n F 1 b 3 Q 7 U 2 V j d G l v b j E v Q V J B Z 2 l u Z y 9 G a W x s Z W Q g R G 9 3 b i 5 7 Q W d p b m d E Y X R l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V J B Z 2 l u Z y 9 G a W x s Z W Q g R G 9 3 b i 5 7 V E V B T S w w f S Z x d W 9 0 O y w m c X V v d D t T Z W N 0 a W 9 u M S 9 B U k F n a W 5 n L 0 Z p b G x l Z C B E b 3 d u L n t T T F M s M X 0 m c X V v d D s s J n F 1 b 3 Q 7 U 2 V j d G l v b j E v Q V J B Z 2 l u Z y 9 G a W x s Z W Q g R G 9 3 b i 5 7 S W 5 2 b 2 l j Z S A j L D J 9 J n F 1 b 3 Q 7 L C Z x d W 9 0 O 1 N l Y 3 R p b 2 4 x L 0 F S Q W d p b m c v R m l s b G V k I E R v d 2 4 u e 0 N 1 c 3 Q g I y w z f S Z x d W 9 0 O y w m c X V v d D t T Z W N 0 a W 9 u M S 9 B U k F n a W 5 n L 0 Z p b G x l Z C B E b 3 d u L n t O Y W 1 l L D R 9 J n F 1 b 3 Q 7 L C Z x d W 9 0 O 1 N l Y 3 R p b 2 4 x L 0 F S Q W d p b m c v R m l s b G V k I E R v d 2 4 u e 0 l u d m 9 p Y 2 V f R G F 0 Z S w 1 f S Z x d W 9 0 O y w m c X V v d D t T Z W N 0 a W 9 u M S 9 B U k F n a W 5 n L 0 Z p b G x l Z C B E b 3 d u L n t J b n Z v a W N l L D Z 9 J n F 1 b 3 Q 7 L C Z x d W 9 0 O 1 N l Y 3 R p b 2 4 x L 0 F S Q W d p b m c v R m l s b G V k I E R v d 2 4 u e 0 F w c G x p Z W Q s N 3 0 m c X V v d D s s J n F 1 b 3 Q 7 U 2 V j d G l v b j E v Q V J B Z 2 l u Z y 9 G a W x s Z W Q g R G 9 3 b i 5 7 Q m F s Y W 5 j Z S B E d W U s O H 0 m c X V v d D s s J n F 1 b 3 Q 7 U 2 V j d G l v b j E v Q V J B Z 2 l u Z y 9 G a W x s Z W Q g R G 9 3 b i 5 7 U G V y Y 2 V u d C B P Z i w 5 f S Z x d W 9 0 O y w m c X V v d D t T Z W N 0 a W 9 u M S 9 B U k F n a W 5 n L 0 Z p b G x l Z C B E b 3 d u L n t D b 2 x s Z W N 0 a W 9 u I E 5 v d G U s M T B 9 J n F 1 b 3 Q 7 L C Z x d W 9 0 O 1 N l Y 3 R p b 2 4 x L 0 F S Q W d p b m c v R m l s b G V k I E R v d 2 4 u e 0 F 1 Z G l 0 X 0 l k L D E x f S Z x d W 9 0 O y w m c X V v d D t T Z W N 0 a W 9 u M S 9 B U k F n a W 5 n L 0 Z p b G x l Z C B E b 3 d u L n t B Z 2 l u Z 0 R h d G U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U k F n a W 5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S W 5 z Z X J 0 Z W Q l M j B B Z G R p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l u c 2 V y d G V k J T I w U G V y Y 2 V u d C U y M E 9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j d G l v b l R i b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A t M z F U M T g 6 N D k 6 M z c u N j I z M j k 4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9 s b G V j d G l v b l R i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x s Z W N 0 a W 9 u V G J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s b G V j d G l v b l R i b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G x l Y 3 R p b 2 5 N Y X h E Y X R l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V 9 S X 0 l u d m 9 p Y 2 V f T m 8 m c X V v d D s s J n F 1 b 3 Q 7 Q 2 9 s b G V j d G l v b i B E Y X R l J n F 1 b 3 Q 7 X S I g L z 4 8 R W 5 0 c n k g V H l w Z T 0 i R m l s b E N v b H V t b l R 5 c G V z I i B W Y W x 1 Z T 0 i c 0 F 3 a z 0 i I C 8 + P E V u d H J 5 I F R 5 c G U 9 I k Z p b G x M Y X N 0 V X B k Y X R l Z C I g V m F s d W U 9 I m Q y M D E 4 L T E x L T A y V D E 3 O j E 2 O j A 5 L j M 3 N D U 3 M z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j I i I C 8 + P E V u d H J 5 I F R 5 c G U 9 I k F k Z G V k V G 9 E Y X R h T W 9 k Z W w i I F Z h b H V l P S J s M C I g L z 4 8 R W 5 0 c n k g V H l w Z T 0 i U X V l c n l J R C I g V m F s d W U 9 I n M y Z m Q 4 M T g 5 M C 1 j Y z A 2 L T Q 0 Y z E t Y W M y N S 0 0 N T I 1 N W Q 2 M D I z O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y Z x d W 9 0 O 0 F f U l 9 J b n Z v a W N l X 0 5 v J n F 1 b 3 Q 7 X S w m c X V v d D t x d W V y e V J l b G F 0 a W 9 u c 2 h p c H M m c X V v d D s 6 W 1 0 s J n F 1 b 3 Q 7 Y 2 9 s d W 1 u S W R l b n R p d G l l c y Z x d W 9 0 O z p b J n F 1 b 3 Q 7 U 2 V j d G l v b j E v Q 2 9 s b G V j d G l v b k 1 h e E R h d G U v R 3 J v d X B l Z C B S b 3 d z L n t B X 1 J f S W 5 2 b 2 l j Z V 9 O b y w w f S Z x d W 9 0 O y w m c X V v d D t T Z W N 0 a W 9 u M S 9 D b 2 x s Z W N 0 a W 9 u T W F 4 R G F 0 Z S 9 H c m 9 1 c G V k I F J v d 3 M u e 0 N v b G x l Y 3 R p b 2 4 g R G F 0 Z S w x f S Z x d W 9 0 O 1 0 s J n F 1 b 3 Q 7 Q 2 9 s d W 1 u Q 2 9 1 b n Q m c X V v d D s 6 M i w m c X V v d D t L Z X l D b 2 x 1 b W 5 O Y W 1 l c y Z x d W 9 0 O z p b J n F 1 b 3 Q 7 Q V 9 S X 0 l u d m 9 p Y 2 V f T m 8 m c X V v d D t d L C Z x d W 9 0 O 0 N v b H V t b k l k Z W 5 0 a X R p Z X M m c X V v d D s 6 W y Z x d W 9 0 O 1 N l Y 3 R p b 2 4 x L 0 N v b G x l Y 3 R p b 2 5 N Y X h E Y X R l L 0 d y b 3 V w Z W Q g U m 9 3 c y 5 7 Q V 9 S X 0 l u d m 9 p Y 2 V f T m 8 s M H 0 m c X V v d D s s J n F 1 b 3 Q 7 U 2 V j d G l v b j E v Q 2 9 s b G V j d G l v b k 1 h e E R h d G U v R 3 J v d X B l Z C B S b 3 d z L n t D b 2 x s Z W N 0 a W 9 u I E R h d G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G x l Y 3 R p b 2 5 N Y X h E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G x l Y 3 R p b 2 5 N Y X h E Y X R l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F 0 Z X N 0 Q 2 9 s b G V j d G l v b k 5 v d G V R c n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x L T A y V D E 3 O j I y O j U 5 L j A 4 N z A z N j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x h d G V z d E N v b G x l Y 3 R p b 2 5 O b 3 R l U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h d G V z d E N v b G x l Y 3 R p b 2 5 O b 3 R l U X J 5 L 0 V 4 c G F u Z G V k J T I w Q 2 9 s b G V j d G l v b l R i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h d G V z d E N v b G x l Y 3 R p b 2 5 O b 3 R l U X J 5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F e H B h b m R l Z C U y M E x h d G V z d E N v b G x l Y 3 R p b 2 5 O b 3 R l U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S Z W 5 h b W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1 J v d W 5 k Z W Q l M j B P Z m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f T U F T V E V S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F S X 0 1 B U 1 R F U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1 N R T C 9 o Z W R i Z X J n O 2 5 h d G l t a W 0 y L 2 R i b y 9 B U l 9 N Q V N U R V I u e 0 F f U l 9 J b n Z v a W N l X 0 5 v L D J 9 J n F 1 b 3 Q 7 L C Z x d W 9 0 O 1 N l Y 3 R p b 2 4 x L 0 F S X 0 1 B U 1 R F U i 9 D a G F u Z 2 V k I F R 5 c G U u e 0 l u d m 9 p Y 2 V f R G F 0 Z S w x f S Z x d W 9 0 O y w m c X V v d D t T Z W N 0 a W 9 u M S 9 D R U N T T F N U Y W J s Z S 9 D a G F u Z 2 V k I F R 5 c G U u e 1 N B T E V T I F B F U l N P T i w x f S Z x d W 9 0 O 1 0 s J n F 1 b 3 Q 7 Q 2 9 s d W 1 u Q 2 9 1 b n Q m c X V v d D s 6 M y w m c X V v d D t L Z X l D b 2 x 1 b W 5 O Y W 1 l c y Z x d W 9 0 O z p b X S w m c X V v d D t D b 2 x 1 b W 5 J Z G V u d G l 0 a W V z J n F 1 b 3 Q 7 O l s m c X V v d D t T Z X J 2 Z X I u R G F 0 Y W J h c 2 V c X C 8 y L 1 N R T C 9 o Z W R i Z X J n O 2 5 h d G l t a W 0 y L 2 R i b y 9 B U l 9 N Q V N U R V I u e 0 F f U l 9 J b n Z v a W N l X 0 5 v L D J 9 J n F 1 b 3 Q 7 L C Z x d W 9 0 O 1 N l Y 3 R p b 2 4 x L 0 F S X 0 1 B U 1 R F U i 9 D a G F u Z 2 V k I F R 5 c G U u e 0 l u d m 9 p Y 2 V f R G F 0 Z S w x f S Z x d W 9 0 O y w m c X V v d D t T Z W N 0 a W 9 u M S 9 D R U N T T F N U Y W J s Z S 9 D a G F u Z 2 V k I F R 5 c G U u e 1 N B T E V T I F B F U l N P T i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V 9 S X 0 l u d m 9 p Y 2 V f T m 8 m c X V v d D s s J n F 1 b 3 Q 7 S W 5 2 b 2 l j Z V 9 E Y X R l J n F 1 b 3 Q 7 L C Z x d W 9 0 O 1 N h b G V z c G V y c 2 9 u X 0 l k J n F 1 b 3 Q 7 X S I g L z 4 8 R W 5 0 c n k g V H l w Z T 0 i R m l s b E N v b H V t b l R 5 c G V z I i B W Y W x 1 Z T 0 i c 0 J B a 0 c i I C 8 + P E V u d H J 5 I F R 5 c G U 9 I k Z p b G x M Y X N 0 V X B k Y X R l Z C I g V m F s d W U 9 I m Q y M D E 4 L T E x L T A y V D E 4 O j A 5 O j A 4 L j Q w M D U 0 N T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M T c 0 M S I g L z 4 8 R W 5 0 c n k g V H l w Z T 0 i U X V l c n l J R C I g V m F s d W U 9 I n N m N W M 4 N m Z j M y 1 l Y m E z L T Q x M j Q t O D A x Y S 0 z Z j Y w Y m Y 3 Y T A x Y z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U l 9 N Q V N U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f T U F T V E V S L 2 R i b 1 9 B U l 9 N Q V N U R V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l 9 N Q V N U R V I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X 0 1 B U 1 R F U i 9 F e H B h b m R l Z C U y M E F S X 1 R F U k 1 T Q 0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f T U F T V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f T U F T V E V S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X 0 1 B U 1 R F U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T W V y Z 2 V k J T I w U X V l c m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V 4 c G F u Z G V k J T I w Q V J f T U F T V E V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S Z W 5 h b W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x L T A y V D E 4 O j A 3 O j A 5 L j A w M D U y M j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N F Q 1 N M U 1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L 0 N F Q 1 N M U 1 R h Y m x l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V D U 0 x T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l 9 N Q V N U R V I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X 0 1 B U 1 R F U i 9 F e H B h b m R l Z C U y M E N F Q 1 N M U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f T U F T V E V S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X 0 1 B U 1 R F U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V X B w Z X J j Y X N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1 N v c n R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p b m d E Y X R l R n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x L T A y V D E 4 O j E y O j U 0 L j I x N z A 4 N j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n a W 5 n R G F 0 Z U Z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a W 5 n R G F 0 Z U Z 4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d p b m d E Y X R l R n g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1 l c m d l Z C U y M F F 1 Z X J p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F e H B h b m R l Z C U y M E N F Q 1 N M U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U 2 9 y d G V k J T I w U m 9 3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Q X B w Z W 5 k Z W Q l M j B R d W V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v U 2 9 y d G V k J T I w U m 9 3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I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B U k F n a W 5 n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V Q x O T o 0 N j o z M y 4 0 O T U 1 N T c 2 W i I g L z 4 8 R W 5 0 c n k g V H l w Z T 0 i R m l s b E N v b H V t b l R 5 c G V z I i B W Y W x 1 Z T 0 i c 0 J n W U Y i I C 8 + P E V u d H J 5 I F R 5 c G U 9 I k Z p b G x D b 2 x 1 b W 5 O Y W 1 l c y I g V m F s d W U 9 I n N b J n F 1 b 3 Q 7 U 0 x T J n F 1 b 3 Q 7 L C Z x d W 9 0 O 0 5 h b W U m c X V v d D s s J n F 1 b 3 Q 7 T 3 V 0 c 3 R h b m R p b m c g Q m F s Y W 5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1 N M U y Z x d W 9 0 O y w m c X V v d D t O Y W 1 l J n F 1 b 3 Q 7 X S w m c X V v d D t x d W V y e V J l b G F 0 a W 9 u c 2 h p c H M m c X V v d D s 6 W 1 0 s J n F 1 b 3 Q 7 Y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Q 2 9 s d W 1 u Q 2 9 1 b n Q m c X V v d D s 6 M y w m c X V v d D t L Z X l D b 2 x 1 b W 5 O Y W 1 l c y Z x d W 9 0 O z p b J n F 1 b 3 Q 7 U 0 x T J n F 1 b 3 Q 7 L C Z x d W 9 0 O 0 5 h b W U m c X V v d D t d L C Z x d W 9 0 O 0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S Q W d p b m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y K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F R h c m d l d C I g V m F s d W U 9 I n N D R U N T T F N U Y W J s Z V 9 f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t T Q U x F U y B Q R V J T T 0 4 m c X V v d D t d L C Z x d W 9 0 O 3 F 1 Z X J 5 U m V s Y X R p b 2 5 z a G l w c y Z x d W 9 0 O z p b X S w m c X V v d D t j b 2 x 1 b W 5 J Z G V u d G l 0 a W V z J n F 1 b 3 Q 7 O l s m c X V v d D t T Z W N 0 a W 9 u M S 9 D R U N T T F N U Y W J s Z S 9 D a G F u Z 2 V k I F R 5 c G U u e 1 N B T E V T I F B F U l N P T i w x f S Z x d W 9 0 O y w m c X V v d D t T Z W N 0 a W 9 u M S 9 D R U N T T F N U Y W J s Z S A o M i k v S W 5 z Z X J 0 Z W Q g T W V y Z 2 V k I E N v b H V t b i 5 7 R U 1 B S U w s N n 0 m c X V v d D t d L C Z x d W 9 0 O 0 N v b H V t b k N v d W 5 0 J n F 1 b 3 Q 7 O j I s J n F 1 b 3 Q 7 S 2 V 5 Q 2 9 s d W 1 u T m F t Z X M m c X V v d D s 6 W y Z x d W 9 0 O 1 N B T E V T I F B F U l N P T i Z x d W 9 0 O 1 0 s J n F 1 b 3 Q 7 Q 2 9 s d W 1 u S W R l b n R p d G l l c y Z x d W 9 0 O z p b J n F 1 b 3 Q 7 U 2 V j d G l v b j E v Q 0 V D U 0 x T V G F i b G U v Q 2 h h b m d l Z C B U e X B l L n t T Q U x F U y B Q R V J T T 0 4 s M X 0 m c X V v d D s s J n F 1 b 3 Q 7 U 2 V j d G l v b j E v Q 0 V D U 0 x T V G F i b G U g K D I p L 0 l u c 2 V y d G V k I E 1 l c m d l Z C B D b 2 x 1 b W 4 u e 0 V N Q U l M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Q U x F U y B Q R V J T T 0 4 m c X V v d D s s J n F 1 b 3 Q 7 R U 1 B S U w m c X V v d D t d I i A v P j x F b n R y e S B U e X B l P S J G a W x s Q 2 9 s d W 1 u V H l w Z X M i I F Z h b H V l P S J z Q m d Z P S I g L z 4 8 R W 5 0 c n k g V H l w Z T 0 i R m l s b E x h c 3 R V c G R h d G V k I i B W Y W x 1 Z T 0 i Z D I w M T g t M T E t M D V U M j A 6 M D k 6 M T Y u M D g 4 M z g 4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3 I i A v P j x F b n R y e S B U e X B l P S J B Z G R l Z F R v R G F 0 Y U 1 v Z G V s I i B W Y W x 1 Z T 0 i b D A i I C 8 + P E V u d H J 5 I F R 5 c G U 9 I l F 1 Z X J 5 S U Q i I F Z h b H V l P S J z N 2 Z l O W F l N z Y t N D E z N S 0 0 M G R h L W E 3 N z E t N j I 4 Z D k 0 Z D R l M G Q y I i A v P j w v U 3 R h Y m x l R W 5 0 c m l l c z 4 8 L 0 l 0 Z W 0 + P E l 0 Z W 0 + P E l 0 Z W 1 M b 2 N h d G l v b j 4 8 S X R l b V R 5 c G U + R m 9 y b X V s Y T w v S X R l b V R 5 c G U + P E l 0 Z W 1 Q Y X R o P l N l Y 3 R p b 2 4 x L 0 N F Q 1 N M U 1 R h Y m x l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S U y M C g y K S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S U y M C g y K S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V D U 0 x T V G F i b G U l M j A o M i k v R m l s d G V y Z W Q l M j B S b 3 d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Z p b H R l c m V k J T I w U m 9 3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S U y M C g y K S 9 G a W x 0 Z X J l Z C U y M F J v d 3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V D U 0 x T V G F i b G U l M j A o M i k v R m l s d G V y Z W Q l M j B S b 3 d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Z p b H R l c m V k J T I w U m 9 3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S U y M C g y K S 9 G a W x 0 Z X J l Z C U y M F J v d 3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V D U 0 x T V G F i b G U l M j A o M i k v R m l s d G V y Z W Q l M j B S b 3 d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Z p b H R l c m V k J T I w U m 9 3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V D U 0 x T V G F i b G U l M j A o M i k v R m l s d G V y Z W Q l M j B S b 3 d z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S U y M C g y K S 9 G a W x 0 Z X J l Z C U y M F J v d 3 M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R 1 c G x p Y 2 F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S U y M C g y K S 9 E d X B s a W N h d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l u c 2 V y d G V k J T I w R m l y c 3 Q l M j B D a G F y Y W N 0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V D U 0 x T V G F i b G U l M j A o M i k v S W 5 z Z X J 0 Z W Q l M j B U Z X h 0 J T I w Q W Z 0 Z X I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U N T T F N U Y W J s Z S U y M C g y K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F Q 1 N M U 1 R h Y m x l J T I w K D I p L 0 l u c 2 V y d G V k J T I w T W V y Z 2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V D U 0 x T V G F i b G U l M j A o M i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x O C 0 x M S 0 w M l Q y M T o w M D o z N i 4 1 N j Q 2 N T c y W i I g L z 4 8 R W 5 0 c n k g V H l w Z T 0 i R m l s b F N 0 Y X R 1 c y I g V m F s d W U 9 I n N D b 2 1 w b G V 0 Z S I g L z 4 8 R W 5 0 c n k g V H l w Z T 0 i R m l s b E N v b H V t b k 5 h b W V z I i B W Y W x 1 Z T 0 i c 1 s m c X V v d D t U R U F N J n F 1 b 3 Q 7 L C Z x d W 9 0 O 1 N M U y Z x d W 9 0 O y w m c X V v d D t J b n Z v a W N l I C M m c X V v d D s s J n F 1 b 3 Q 7 Q 3 V z d C A j J n F 1 b 3 Q 7 L C Z x d W 9 0 O 0 5 h b W U m c X V v d D s s J n F 1 b 3 Q 7 S W 5 2 b 2 l j Z V 9 E Y X R l J n F 1 b 3 Q 7 L C Z x d W 9 0 O 0 l u d m 9 p Y 2 U m c X V v d D s s J n F 1 b 3 Q 7 Q X B w b G l l Z C Z x d W 9 0 O y w m c X V v d D t C Y W x h b m N l I E R 1 Z S Z x d W 9 0 O y w m c X V v d D t Q Z X J j Z W 5 0 I E 9 m J n F 1 b 3 Q 7 L C Z x d W 9 0 O 0 N v b G x l Y 3 R p b 2 4 g T m 9 0 Z S Z x d W 9 0 O y w m c X V v d D t B d W R p d F 9 J Z C Z x d W 9 0 O y w m c X V v d D t B Z 2 l u Z 0 R h d G U m c X V v d D t d I i A v P j x F b n R y e S B U e X B l P S J G a W x s Q 2 9 s d W 1 u V H l w Z X M i I F Z h b H V l P S J z Q m d Z Q U F B W U p C U V V G Q k F Z R 0 N R P T 0 i I C 8 + P E V u d H J 5 I F R 5 c G U 9 I k Z p b G x U Y X J n Z X R O Y W 1 l Q 3 V z d G 9 t a X p l Z C I g V m F s d W U 9 I m w x I i A v P j x F b n R y e S B U e X B l P S J G a W x s R X J y b 3 J D b 2 R l I i B W Y W x 1 Z T 0 i c 1 V u a 2 5 v d 2 4 i I C 8 + P E V u d H J 5 I F R 5 c G U 9 I k Z p b G x D b 3 V u d C I g V m F s d W U 9 I m w z M T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U k F n a W 5 n L 0 Z p b G x l Z C B E b 3 d u L n t U R U F N L D B 9 J n F 1 b 3 Q 7 L C Z x d W 9 0 O 1 N l Y 3 R p b 2 4 x L 0 F S Q W d p b m c v R m l s b G V k I E R v d 2 4 u e 1 N M U y w x f S Z x d W 9 0 O y w m c X V v d D t T Z W N 0 a W 9 u M S 9 B U k F n a W 5 n L 0 Z p b G x l Z C B E b 3 d u L n t J b n Z v a W N l I C M s M n 0 m c X V v d D s s J n F 1 b 3 Q 7 U 2 V j d G l v b j E v Q V J B Z 2 l u Z y 9 G a W x s Z W Q g R G 9 3 b i 5 7 Q 3 V z d C A j L D N 9 J n F 1 b 3 Q 7 L C Z x d W 9 0 O 1 N l Y 3 R p b 2 4 x L 0 F S Q W d p b m c v R m l s b G V k I E R v d 2 4 u e 0 5 h b W U s N H 0 m c X V v d D s s J n F 1 b 3 Q 7 U 2 V j d G l v b j E v Q V J B Z 2 l u Z y 9 G a W x s Z W Q g R G 9 3 b i 5 7 S W 5 2 b 2 l j Z V 9 E Y X R l L D V 9 J n F 1 b 3 Q 7 L C Z x d W 9 0 O 1 N l Y 3 R p b 2 4 x L 0 F S Q W d p b m c v R m l s b G V k I E R v d 2 4 u e 0 l u d m 9 p Y 2 U s N n 0 m c X V v d D s s J n F 1 b 3 Q 7 U 2 V j d G l v b j E v Q V J B Z 2 l u Z y 9 G a W x s Z W Q g R G 9 3 b i 5 7 Q X B w b G l l Z C w 3 f S Z x d W 9 0 O y w m c X V v d D t T Z W N 0 a W 9 u M S 9 B U k F n a W 5 n L 0 Z p b G x l Z C B E b 3 d u L n t C Y W x h b m N l I E R 1 Z S w 4 f S Z x d W 9 0 O y w m c X V v d D t T Z W N 0 a W 9 u M S 9 B U k F n a W 5 n L 0 Z p b G x l Z C B E b 3 d u L n t Q Z X J j Z W 5 0 I E 9 m L D l 9 J n F 1 b 3 Q 7 L C Z x d W 9 0 O 1 N l Y 3 R p b 2 4 x L 0 F S Q W d p b m c v R m l s b G V k I E R v d 2 4 u e 0 N v b G x l Y 3 R p b 2 4 g T m 9 0 Z S w x M H 0 m c X V v d D s s J n F 1 b 3 Q 7 U 2 V j d G l v b j E v Q V J B Z 2 l u Z y 9 G a W x s Z W Q g R G 9 3 b i 5 7 Q X V k a X R f S W Q s M T F 9 J n F 1 b 3 Q 7 L C Z x d W 9 0 O 1 N l Y 3 R p b 2 4 x L 0 F S Q W d p b m c v R m l s b G V k I E R v d 2 4 u e 0 F n a W 5 n R G F 0 Z S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F S Q W d p b m c v R m l s b G V k I E R v d 2 4 u e 1 R F Q U 0 s M H 0 m c X V v d D s s J n F 1 b 3 Q 7 U 2 V j d G l v b j E v Q V J B Z 2 l u Z y 9 G a W x s Z W Q g R G 9 3 b i 5 7 U 0 x T L D F 9 J n F 1 b 3 Q 7 L C Z x d W 9 0 O 1 N l Y 3 R p b 2 4 x L 0 F S Q W d p b m c v R m l s b G V k I E R v d 2 4 u e 0 l u d m 9 p Y 2 U g I y w y f S Z x d W 9 0 O y w m c X V v d D t T Z W N 0 a W 9 u M S 9 B U k F n a W 5 n L 0 Z p b G x l Z C B E b 3 d u L n t D d X N 0 I C M s M 3 0 m c X V v d D s s J n F 1 b 3 Q 7 U 2 V j d G l v b j E v Q V J B Z 2 l u Z y 9 G a W x s Z W Q g R G 9 3 b i 5 7 T m F t Z S w 0 f S Z x d W 9 0 O y w m c X V v d D t T Z W N 0 a W 9 u M S 9 B U k F n a W 5 n L 0 Z p b G x l Z C B E b 3 d u L n t J b n Z v a W N l X 0 R h d G U s N X 0 m c X V v d D s s J n F 1 b 3 Q 7 U 2 V j d G l v b j E v Q V J B Z 2 l u Z y 9 G a W x s Z W Q g R G 9 3 b i 5 7 S W 5 2 b 2 l j Z S w 2 f S Z x d W 9 0 O y w m c X V v d D t T Z W N 0 a W 9 u M S 9 B U k F n a W 5 n L 0 Z p b G x l Z C B E b 3 d u L n t B c H B s a W V k L D d 9 J n F 1 b 3 Q 7 L C Z x d W 9 0 O 1 N l Y 3 R p b 2 4 x L 0 F S Q W d p b m c v R m l s b G V k I E R v d 2 4 u e 0 J h b G F u Y 2 U g R H V l L D h 9 J n F 1 b 3 Q 7 L C Z x d W 9 0 O 1 N l Y 3 R p b 2 4 x L 0 F S Q W d p b m c v R m l s b G V k I E R v d 2 4 u e 1 B l c m N l b n Q g T 2 Y s O X 0 m c X V v d D s s J n F 1 b 3 Q 7 U 2 V j d G l v b j E v Q V J B Z 2 l u Z y 9 G a W x s Z W Q g R G 9 3 b i 5 7 Q 2 9 s b G V j d G l v b i B O b 3 R l L D E w f S Z x d W 9 0 O y w m c X V v d D t T Z W N 0 a W 9 u M S 9 B U k F n a W 5 n L 0 Z p b G x l Z C B E b 3 d u L n t B d W R p d F 9 J Z C w x M X 0 m c X V v d D s s J n F 1 b 3 Q 7 U 2 V j d G l v b j E v Q V J B Z 2 l u Z y 9 G a W x s Z W Q g R G 9 3 b i 5 7 Q W d p b m d E Y X R l L D E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V J B Z 2 l u Z y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0 l u c 2 V y d G V k J T I w Q W R k a X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0 l u c 2 V y d G V k J T I w U G V y Y 2 V u d C U y M E 9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R X h w Y W 5 k Z W Q l M j B M Y X R l c 3 R D b 2 x s Z W N 0 a W 9 u T m 9 0 Z V F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U m V u Y W 1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S b 3 V u Z G V k J T I w T 2 Z m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T W V y Z 2 V k J T I w U X V l c m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0 V 4 c G F u Z G V k J T I w Q V J f T U F T V E V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S Z W 5 h b W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1 V w c G V y Y 2 F z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T b 3 J 0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T W V y Z 2 V k J T I w U X V l c m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0 V 4 c G F u Z G V k J T I w Q 0 V D U 0 x T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M p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T b 3 J 0 Z W Q l M j B S b 3 d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B c H B l b m R l Z C U y M F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z K S 9 T b 3 J 0 Z W Q l M j B S b 3 d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y k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N C k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D V U M T k 6 N D Y 6 M z M u N D k 1 N T U 3 N l o i I C 8 + P E V u d H J 5 I F R 5 c G U 9 I k Z p b G x D b 2 x 1 b W 5 U e X B l c y I g V m F s d W U 9 I n N C Z 1 l G I i A v P j x F b n R y e S B U e X B l P S J G a W x s Q 2 9 s d W 1 u T m F t Z X M i I F Z h b H V l P S J z W y Z x d W 9 0 O 1 N M U y Z x d W 9 0 O y w m c X V v d D t O Y W 1 l J n F 1 b 3 Q 7 L C Z x d W 9 0 O 0 9 1 d H N 0 Y W 5 k a W 5 n I E J h b G F u Y 2 U m c X V v d D t d I i A v P j x F b n R y e S B U e X B l P S J G a W x s U 3 R h d H V z I i B W Y W x 1 Z T 0 i c 0 N v b X B s Z X R l I i A v P j x F b n R y e S B U e X B l P S J G a W x s Q 2 9 1 b n Q i I F Z h b H V l P S J s M T I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t T T F M m c X V v d D s s J n F 1 b 3 Q 7 T m F t Z S Z x d W 9 0 O 1 0 s J n F 1 b 3 Q 7 c X V l c n l S Z W x h d G l v b n N o a X B z J n F 1 b 3 Q 7 O l t d L C Z x d W 9 0 O 2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0 N v b H V t b k N v d W 5 0 J n F 1 b 3 Q 7 O j M s J n F 1 b 3 Q 7 S 2 V 5 Q 2 9 s d W 1 u T m F t Z X M m c X V v d D s 6 W y Z x d W 9 0 O 1 N M U y Z x d W 9 0 O y w m c X V v d D t O Y W 1 l J n F 1 b 3 Q 7 X S w m c X V v d D t D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U k F n a W 5 n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N C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U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1 V D E 5 O j Q 2 O j M z L j Q 5 N T U 1 N z Z a I i A v P j x F b n R y e S B U e X B l P S J G a W x s Q 2 9 s d W 1 u V H l w Z X M i I F Z h b H V l P S J z Q m d Z R i I g L z 4 8 R W 5 0 c n k g V H l w Z T 0 i R m l s b E N v b H V t b k 5 h b W V z I i B W Y W x 1 Z T 0 i c 1 s m c X V v d D t T T F M m c X V v d D s s J n F 1 b 3 Q 7 T m F t Z S Z x d W 9 0 O y w m c X V v d D t P d X R z d G F u Z G l u Z y B C Y W x h b m N l J n F 1 b 3 Q 7 X S I g L z 4 8 R W 5 0 c n k g V H l w Z T 0 i R m l s b F N 0 Y X R 1 c y I g V m F s d W U 9 I n N D b 2 1 w b G V 0 Z S I g L z 4 8 R W 5 0 c n k g V H l w Z T 0 i R m l s b E N v d W 5 0 I i B W Y W x 1 Z T 0 i b D E y N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U 0 x T J n F 1 b 3 Q 7 L C Z x d W 9 0 O 0 5 h b W U m c X V v d D t d L C Z x d W 9 0 O 3 F 1 Z X J 5 U m V s Y X R p b 2 5 z a G l w c y Z x d W 9 0 O z p b X S w m c X V v d D t j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D b 2 x 1 b W 5 D b 3 V u d C Z x d W 9 0 O z o z L C Z x d W 9 0 O 0 t l e U N v b H V t b k 5 h b W V z J n F 1 b 3 Q 7 O l s m c X V v d D t T T F M m c X V v d D s s J n F 1 b 3 Q 7 T m F t Z S Z x d W 9 0 O 1 0 s J n F 1 b 3 Q 7 Q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V J B Z 2 l u Z y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U p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2 K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V Q x O T o 0 N j o z M y 4 0 O T U 1 N T c 2 W i I g L z 4 8 R W 5 0 c n k g V H l w Z T 0 i R m l s b E N v b H V t b l R 5 c G V z I i B W Y W x 1 Z T 0 i c 0 J n W U Y i I C 8 + P E V u d H J 5 I F R 5 c G U 9 I k Z p b G x D b 2 x 1 b W 5 O Y W 1 l c y I g V m F s d W U 9 I n N b J n F 1 b 3 Q 7 U 0 x T J n F 1 b 3 Q 7 L C Z x d W 9 0 O 0 5 h b W U m c X V v d D s s J n F 1 b 3 Q 7 T 3 V 0 c 3 R h b m R p b m c g Q m F s Y W 5 j Z S Z x d W 9 0 O 1 0 i I C 8 + P E V u d H J 5 I F R 5 c G U 9 I k Z p b G x T d G F 0 d X M i I F Z h b H V l P S J z Q 2 9 t c G x l d G U i I C 8 + P E V u d H J 5 I F R 5 c G U 9 I k Z p b G x D b 3 V u d C I g V m F s d W U 9 I m w x M j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1 N M U y Z x d W 9 0 O y w m c X V v d D t O Y W 1 l J n F 1 b 3 Q 7 X S w m c X V v d D t x d W V y e V J l b G F 0 a W 9 u c 2 h p c H M m c X V v d D s 6 W 1 0 s J n F 1 b 3 Q 7 Y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Q 2 9 s d W 1 u Q 2 9 1 b n Q m c X V v d D s 6 M y w m c X V v d D t L Z X l D b 2 x 1 b W 5 O Y W 1 l c y Z x d W 9 0 O z p b J n F 1 b 3 Q 7 U 0 x T J n F 1 b 3 Q 7 L C Z x d W 9 0 O 0 5 h b W U m c X V v d D t d L C Z x d W 9 0 O 0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S Q W d p b m c l M j A o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2 K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N y k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D V U M T k 6 N D Y 6 M z M u N D k 1 N T U 3 N l o i I C 8 + P E V u d H J 5 I F R 5 c G U 9 I k Z p b G x D b 2 x 1 b W 5 U e X B l c y I g V m F s d W U 9 I n N C Z 1 l G I i A v P j x F b n R y e S B U e X B l P S J G a W x s Q 2 9 s d W 1 u T m F t Z X M i I F Z h b H V l P S J z W y Z x d W 9 0 O 1 N M U y Z x d W 9 0 O y w m c X V v d D t O Y W 1 l J n F 1 b 3 Q 7 L C Z x d W 9 0 O 0 9 1 d H N 0 Y W 5 k a W 5 n I E J h b G F u Y 2 U m c X V v d D t d I i A v P j x F b n R y e S B U e X B l P S J G a W x s U 3 R h d H V z I i B W Y W x 1 Z T 0 i c 0 N v b X B s Z X R l I i A v P j x F b n R y e S B U e X B l P S J G a W x s Q 2 9 1 b n Q i I F Z h b H V l P S J s M T I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t T T F M m c X V v d D s s J n F 1 b 3 Q 7 T m F t Z S Z x d W 9 0 O 1 0 s J n F 1 b 3 Q 7 c X V l c n l S Z W x h d G l v b n N o a X B z J n F 1 b 3 Q 7 O l t d L C Z x d W 9 0 O 2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0 N v b H V t b k N v d W 5 0 J n F 1 b 3 Q 7 O j M s J n F 1 b 3 Q 7 S 2 V 5 Q 2 9 s d W 1 u T m F t Z X M m c X V v d D s 6 W y Z x d W 9 0 O 1 N M U y Z x d W 9 0 O y w m c X V v d D t O Y W 1 l J n F 1 b 3 Q 7 X S w m c X V v d D t D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U k F n a W 5 n J T I w K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N y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g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1 V D E 5 O j Q 2 O j M z L j Q 5 N T U 1 N z Z a I i A v P j x F b n R y e S B U e X B l P S J G a W x s Q 2 9 s d W 1 u V H l w Z X M i I F Z h b H V l P S J z Q m d Z R i I g L z 4 8 R W 5 0 c n k g V H l w Z T 0 i R m l s b E N v b H V t b k 5 h b W V z I i B W Y W x 1 Z T 0 i c 1 s m c X V v d D t T T F M m c X V v d D s s J n F 1 b 3 Q 7 T m F t Z S Z x d W 9 0 O y w m c X V v d D t P d X R z d G F u Z G l u Z y B C Y W x h b m N l J n F 1 b 3 Q 7 X S I g L z 4 8 R W 5 0 c n k g V H l w Z T 0 i R m l s b F N 0 Y X R 1 c y I g V m F s d W U 9 I n N D b 2 1 w b G V 0 Z S I g L z 4 8 R W 5 0 c n k g V H l w Z T 0 i R m l s b E N v d W 5 0 I i B W Y W x 1 Z T 0 i b D E y N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U 0 x T J n F 1 b 3 Q 7 L C Z x d W 9 0 O 0 5 h b W U m c X V v d D t d L C Z x d W 9 0 O 3 F 1 Z X J 5 U m V s Y X R p b 2 5 z a G l w c y Z x d W 9 0 O z p b X S w m c X V v d D t j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D b 2 x 1 b W 5 D b 3 V u d C Z x d W 9 0 O z o z L C Z x d W 9 0 O 0 t l e U N v b H V t b k 5 h b W V z J n F 1 b 3 Q 7 O l s m c X V v d D t T T F M m c X V v d D s s J n F 1 b 3 Q 7 T m F t Z S Z x d W 9 0 O 1 0 s J n F 1 b 3 Q 7 Q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V J B Z 2 l u Z y U y M C g 4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g p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5 K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V Q x O T o 0 N j o z M y 4 0 O T U 1 N T c 2 W i I g L z 4 8 R W 5 0 c n k g V H l w Z T 0 i R m l s b E N v b H V t b l R 5 c G V z I i B W Y W x 1 Z T 0 i c 0 J n W U Y i I C 8 + P E V u d H J 5 I F R 5 c G U 9 I k Z p b G x D b 2 x 1 b W 5 O Y W 1 l c y I g V m F s d W U 9 I n N b J n F 1 b 3 Q 7 U 0 x T J n F 1 b 3 Q 7 L C Z x d W 9 0 O 0 5 h b W U m c X V v d D s s J n F 1 b 3 Q 7 T 3 V 0 c 3 R h b m R p b m c g Q m F s Y W 5 j Z S Z x d W 9 0 O 1 0 i I C 8 + P E V u d H J 5 I F R 5 c G U 9 I k Z p b G x T d G F 0 d X M i I F Z h b H V l P S J z Q 2 9 t c G x l d G U i I C 8 + P E V u d H J 5 I F R 5 c G U 9 I k Z p b G x D b 3 V u d C I g V m F s d W U 9 I m w x M j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1 N M U y Z x d W 9 0 O y w m c X V v d D t O Y W 1 l J n F 1 b 3 Q 7 X S w m c X V v d D t x d W V y e V J l b G F 0 a W 9 u c 2 h p c H M m c X V v d D s 6 W 1 0 s J n F 1 b 3 Q 7 Y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Q 2 9 s d W 1 u Q 2 9 1 b n Q m c X V v d D s 6 M y w m c X V v d D t L Z X l D b 2 x 1 b W 5 O Y W 1 l c y Z x d W 9 0 O z p b J n F 1 b 3 Q 7 U 0 x T J n F 1 b 3 Q 7 L C Z x d W 9 0 O 0 5 h b W U m c X V v d D t d L C Z x d W 9 0 O 0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S Q W d p b m c l M j A o O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5 K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T A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1 V D E 5 O j Q 2 O j M z L j Q 5 N T U 1 N z Z a I i A v P j x F b n R y e S B U e X B l P S J G a W x s Q 2 9 s d W 1 u V H l w Z X M i I F Z h b H V l P S J z Q m d Z R i I g L z 4 8 R W 5 0 c n k g V H l w Z T 0 i R m l s b E N v b H V t b k 5 h b W V z I i B W Y W x 1 Z T 0 i c 1 s m c X V v d D t T T F M m c X V v d D s s J n F 1 b 3 Q 7 T m F t Z S Z x d W 9 0 O y w m c X V v d D t P d X R z d G F u Z G l u Z y B C Y W x h b m N l J n F 1 b 3 Q 7 X S I g L z 4 8 R W 5 0 c n k g V H l w Z T 0 i R m l s b F N 0 Y X R 1 c y I g V m F s d W U 9 I n N D b 2 1 w b G V 0 Z S I g L z 4 8 R W 5 0 c n k g V H l w Z T 0 i R m l s b E N v d W 5 0 I i B W Y W x 1 Z T 0 i b D E y N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U 0 x T J n F 1 b 3 Q 7 L C Z x d W 9 0 O 0 5 h b W U m c X V v d D t d L C Z x d W 9 0 O 3 F 1 Z X J 5 U m V s Y X R p b 2 5 z a G l w c y Z x d W 9 0 O z p b X S w m c X V v d D t j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D b 2 x 1 b W 5 D b 3 V u d C Z x d W 9 0 O z o z L C Z x d W 9 0 O 0 t l e U N v b H V t b k 5 h b W V z J n F 1 b 3 Q 7 O l s m c X V v d D t T T F M m c X V v d D s s J n F 1 b 3 Q 7 T m F t Z S Z x d W 9 0 O 1 0 s J n F 1 b 3 Q 7 Q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V J B Z 2 l u Z y U y M C g x M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x M C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E x K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V Q x O T o 0 N j o z M y 4 0 O T U 1 N T c 2 W i I g L z 4 8 R W 5 0 c n k g V H l w Z T 0 i R m l s b E N v b H V t b l R 5 c G V z I i B W Y W x 1 Z T 0 i c 0 J n W U Y i I C 8 + P E V u d H J 5 I F R 5 c G U 9 I k Z p b G x D b 2 x 1 b W 5 O Y W 1 l c y I g V m F s d W U 9 I n N b J n F 1 b 3 Q 7 U 0 x T J n F 1 b 3 Q 7 L C Z x d W 9 0 O 0 5 h b W U m c X V v d D s s J n F 1 b 3 Q 7 T 3 V 0 c 3 R h b m R p b m c g Q m F s Y W 5 j Z S Z x d W 9 0 O 1 0 i I C 8 + P E V u d H J 5 I F R 5 c G U 9 I k Z p b G x T d G F 0 d X M i I F Z h b H V l P S J z Q 2 9 t c G x l d G U i I C 8 + P E V u d H J 5 I F R 5 c G U 9 I k Z p b G x D b 3 V u d C I g V m F s d W U 9 I m w x M j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1 N M U y Z x d W 9 0 O y w m c X V v d D t O Y W 1 l J n F 1 b 3 Q 7 X S w m c X V v d D t x d W V y e V J l b G F 0 a W 9 u c 2 h p c H M m c X V v d D s 6 W 1 0 s J n F 1 b 3 Q 7 Y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Q 2 9 s d W 1 u Q 2 9 1 b n Q m c X V v d D s 6 M y w m c X V v d D t L Z X l D b 2 x 1 b W 5 O Y W 1 l c y Z x d W 9 0 O z p b J n F 1 b 3 Q 7 U 0 x T J n F 1 b 3 Q 7 L C Z x d W 9 0 O 0 5 h b W U m c X V v d D t d L C Z x d W 9 0 O 0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S Q W d p b m c l M j A o M T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T E p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x M i k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D V U M T k 6 N D Y 6 M z M u N D k 1 N T U 3 N l o i I C 8 + P E V u d H J 5 I F R 5 c G U 9 I k Z p b G x D b 2 x 1 b W 5 U e X B l c y I g V m F s d W U 9 I n N C Z 1 l G I i A v P j x F b n R y e S B U e X B l P S J G a W x s Q 2 9 s d W 1 u T m F t Z X M i I F Z h b H V l P S J z W y Z x d W 9 0 O 1 N M U y Z x d W 9 0 O y w m c X V v d D t O Y W 1 l J n F 1 b 3 Q 7 L C Z x d W 9 0 O 0 9 1 d H N 0 Y W 5 k a W 5 n I E J h b G F u Y 2 U m c X V v d D t d I i A v P j x F b n R y e S B U e X B l P S J G a W x s U 3 R h d H V z I i B W Y W x 1 Z T 0 i c 0 N v b X B s Z X R l I i A v P j x F b n R y e S B U e X B l P S J G a W x s Q 2 9 1 b n Q i I F Z h b H V l P S J s M T I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t T T F M m c X V v d D s s J n F 1 b 3 Q 7 T m F t Z S Z x d W 9 0 O 1 0 s J n F 1 b 3 Q 7 c X V l c n l S Z W x h d G l v b n N o a X B z J n F 1 b 3 Q 7 O l t d L C Z x d W 9 0 O 2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0 N v b H V t b k N v d W 5 0 J n F 1 b 3 Q 7 O j M s J n F 1 b 3 Q 7 S 2 V 5 Q 2 9 s d W 1 u T m F t Z X M m c X V v d D s 6 W y Z x d W 9 0 O 1 N M U y Z x d W 9 0 O y w m c X V v d D t O Y W 1 l J n F 1 b 3 Q 7 X S w m c X V v d D t D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U k F n a W 5 n J T I w K D E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E y K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T M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1 V D E 5 O j Q 2 O j M z L j Q 5 N T U 1 N z Z a I i A v P j x F b n R y e S B U e X B l P S J G a W x s Q 2 9 s d W 1 u V H l w Z X M i I F Z h b H V l P S J z Q m d Z R i I g L z 4 8 R W 5 0 c n k g V H l w Z T 0 i R m l s b E N v b H V t b k 5 h b W V z I i B W Y W x 1 Z T 0 i c 1 s m c X V v d D t T T F M m c X V v d D s s J n F 1 b 3 Q 7 T m F t Z S Z x d W 9 0 O y w m c X V v d D t P d X R z d G F u Z G l u Z y B C Y W x h b m N l J n F 1 b 3 Q 7 X S I g L z 4 8 R W 5 0 c n k g V H l w Z T 0 i R m l s b F N 0 Y X R 1 c y I g V m F s d W U 9 I n N D b 2 1 w b G V 0 Z S I g L z 4 8 R W 5 0 c n k g V H l w Z T 0 i R m l s b E N v d W 5 0 I i B W Y W x 1 Z T 0 i b D E y N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U 0 x T J n F 1 b 3 Q 7 L C Z x d W 9 0 O 0 5 h b W U m c X V v d D t d L C Z x d W 9 0 O 3 F 1 Z X J 5 U m V s Y X R p b 2 5 z a G l w c y Z x d W 9 0 O z p b X S w m c X V v d D t j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D b 2 x 1 b W 5 D b 3 V u d C Z x d W 9 0 O z o z L C Z x d W 9 0 O 0 t l e U N v b H V t b k 5 h b W V z J n F 1 b 3 Q 7 O l s m c X V v d D t T T F M m c X V v d D s s J n F 1 b 3 Q 7 T m F t Z S Z x d W 9 0 O 1 0 s J n F 1 b 3 Q 7 Q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V J B Z 2 l u Z y U y M C g x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x M y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E 0 K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V Q x O T o 0 N j o z M y 4 0 O T U 1 N T c 2 W i I g L z 4 8 R W 5 0 c n k g V H l w Z T 0 i R m l s b E N v b H V t b l R 5 c G V z I i B W Y W x 1 Z T 0 i c 0 J n W U Y i I C 8 + P E V u d H J 5 I F R 5 c G U 9 I k Z p b G x D b 2 x 1 b W 5 O Y W 1 l c y I g V m F s d W U 9 I n N b J n F 1 b 3 Q 7 U 0 x T J n F 1 b 3 Q 7 L C Z x d W 9 0 O 0 5 h b W U m c X V v d D s s J n F 1 b 3 Q 7 T 3 V 0 c 3 R h b m R p b m c g Q m F s Y W 5 j Z S Z x d W 9 0 O 1 0 i I C 8 + P E V u d H J 5 I F R 5 c G U 9 I k Z p b G x T d G F 0 d X M i I F Z h b H V l P S J z Q 2 9 t c G x l d G U i I C 8 + P E V u d H J 5 I F R 5 c G U 9 I k Z p b G x D b 3 V u d C I g V m F s d W U 9 I m w x M j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1 N M U y Z x d W 9 0 O y w m c X V v d D t O Y W 1 l J n F 1 b 3 Q 7 X S w m c X V v d D t x d W V y e V J l b G F 0 a W 9 u c 2 h p c H M m c X V v d D s 6 W 1 0 s J n F 1 b 3 Q 7 Y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Q 2 9 s d W 1 u Q 2 9 1 b n Q m c X V v d D s 6 M y w m c X V v d D t L Z X l D b 2 x 1 b W 5 O Y W 1 l c y Z x d W 9 0 O z p b J n F 1 b 3 Q 7 U 0 x T J n F 1 b 3 Q 7 L C Z x d W 9 0 O 0 5 h b W U m c X V v d D t d L C Z x d W 9 0 O 0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S Q W d p b m c l M j A o M T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T Q p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x N S k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D V U M T k 6 N D Y 6 M z M u N D k 1 N T U 3 N l o i I C 8 + P E V u d H J 5 I F R 5 c G U 9 I k Z p b G x D b 2 x 1 b W 5 U e X B l c y I g V m F s d W U 9 I n N C Z 1 l G I i A v P j x F b n R y e S B U e X B l P S J G a W x s Q 2 9 s d W 1 u T m F t Z X M i I F Z h b H V l P S J z W y Z x d W 9 0 O 1 N M U y Z x d W 9 0 O y w m c X V v d D t O Y W 1 l J n F 1 b 3 Q 7 L C Z x d W 9 0 O 0 9 1 d H N 0 Y W 5 k a W 5 n I E J h b G F u Y 2 U m c X V v d D t d I i A v P j x F b n R y e S B U e X B l P S J G a W x s U 3 R h d H V z I i B W Y W x 1 Z T 0 i c 0 N v b X B s Z X R l I i A v P j x F b n R y e S B U e X B l P S J G a W x s Q 2 9 1 b n Q i I F Z h b H V l P S J s M T I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t T T F M m c X V v d D s s J n F 1 b 3 Q 7 T m F t Z S Z x d W 9 0 O 1 0 s J n F 1 b 3 Q 7 c X V l c n l S Z W x h d G l v b n N o a X B z J n F 1 b 3 Q 7 O l t d L C Z x d W 9 0 O 2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0 N v b H V t b k N v d W 5 0 J n F 1 b 3 Q 7 O j M s J n F 1 b 3 Q 7 S 2 V 5 Q 2 9 s d W 1 u T m F t Z X M m c X V v d D s 6 W y Z x d W 9 0 O 1 N M U y Z x d W 9 0 O y w m c X V v d D t O Y W 1 l J n F 1 b 3 Q 7 X S w m c X V v d D t D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U k F n a W 5 n J T I w K D E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E 1 K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T Y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1 V D E 5 O j Q 2 O j M z L j Q 5 N T U 1 N z Z a I i A v P j x F b n R y e S B U e X B l P S J G a W x s Q 2 9 s d W 1 u V H l w Z X M i I F Z h b H V l P S J z Q m d Z R i I g L z 4 8 R W 5 0 c n k g V H l w Z T 0 i R m l s b E N v b H V t b k 5 h b W V z I i B W Y W x 1 Z T 0 i c 1 s m c X V v d D t T T F M m c X V v d D s s J n F 1 b 3 Q 7 T m F t Z S Z x d W 9 0 O y w m c X V v d D t P d X R z d G F u Z G l u Z y B C Y W x h b m N l J n F 1 b 3 Q 7 X S I g L z 4 8 R W 5 0 c n k g V H l w Z T 0 i R m l s b F N 0 Y X R 1 c y I g V m F s d W U 9 I n N D b 2 1 w b G V 0 Z S I g L z 4 8 R W 5 0 c n k g V H l w Z T 0 i R m l s b E N v d W 5 0 I i B W Y W x 1 Z T 0 i b D E y N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U 0 x T J n F 1 b 3 Q 7 L C Z x d W 9 0 O 0 5 h b W U m c X V v d D t d L C Z x d W 9 0 O 3 F 1 Z X J 5 U m V s Y X R p b 2 5 z a G l w c y Z x d W 9 0 O z p b X S w m c X V v d D t j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D b 2 x 1 b W 5 D b 3 V u d C Z x d W 9 0 O z o z L C Z x d W 9 0 O 0 t l e U N v b H V t b k 5 h b W V z J n F 1 b 3 Q 7 O l s m c X V v d D t T T F M m c X V v d D s s J n F 1 b 3 Q 7 T m F t Z S Z x d W 9 0 O 1 0 s J n F 1 b 3 Q 7 Q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V J B Z 2 l u Z y U y M C g x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x N i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E 3 K T w v S X R l b V B h d G g + P C 9 J d G V t T G 9 j Y X R p b 2 4 + P F N 0 Y W J s Z U V u d H J p Z X M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V Q x O T o 0 N j o z M y 4 0 O T U 1 N T c 2 W i I g L z 4 8 R W 5 0 c n k g V H l w Z T 0 i R m l s b E N v b H V t b l R 5 c G V z I i B W Y W x 1 Z T 0 i c 0 J n W U Y i I C 8 + P E V u d H J 5 I F R 5 c G U 9 I k Z p b G x D b 2 x 1 b W 5 O Y W 1 l c y I g V m F s d W U 9 I n N b J n F 1 b 3 Q 7 U 0 x T J n F 1 b 3 Q 7 L C Z x d W 9 0 O 0 5 h b W U m c X V v d D s s J n F 1 b 3 Q 7 T 3 V 0 c 3 R h b m R p b m c g Q m F s Y W 5 j Z S Z x d W 9 0 O 1 0 i I C 8 + P E V u d H J 5 I F R 5 c G U 9 I k Z p b G x T d G F 0 d X M i I F Z h b H V l P S J z Q 2 9 t c G x l d G U i I C 8 + P E V u d H J 5 I F R 5 c G U 9 I k Z p b G x D b 3 V u d C I g V m F s d W U 9 I m w x M j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1 N M U y Z x d W 9 0 O y w m c X V v d D t O Y W 1 l J n F 1 b 3 Q 7 X S w m c X V v d D t x d W V y e V J l b G F 0 a W 9 u c 2 h p c H M m c X V v d D s 6 W 1 0 s J n F 1 b 3 Q 7 Y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Q 2 9 s d W 1 u Q 2 9 1 b n Q m c X V v d D s 6 M y w m c X V v d D t L Z X l D b 2 x 1 b W 5 O Y W 1 l c y Z x d W 9 0 O z p b J n F 1 b 3 Q 7 U 0 x T J n F 1 b 3 Q 7 L C Z x d W 9 0 O 0 5 h b W U m c X V v d D t d L C Z x d W 9 0 O 0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S Q W d p b m c l M j A o M T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T c p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x O C k 8 L 0 l 0 Z W 1 Q Y X R o P j w v S X R l b U x v Y 2 F 0 a W 9 u P j x T d G F i b G V F b n R y a W V z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E t M D V U M T k 6 N D Y 6 M z M u N D k 1 N T U 3 N l o i I C 8 + P E V u d H J 5 I F R 5 c G U 9 I k Z p b G x D b 2 x 1 b W 5 U e X B l c y I g V m F s d W U 9 I n N C Z 1 l G I i A v P j x F b n R y e S B U e X B l P S J G a W x s Q 2 9 s d W 1 u T m F t Z X M i I F Z h b H V l P S J z W y Z x d W 9 0 O 1 N M U y Z x d W 9 0 O y w m c X V v d D t O Y W 1 l J n F 1 b 3 Q 7 L C Z x d W 9 0 O 0 9 1 d H N 0 Y W 5 k a W 5 n I E J h b G F u Y 2 U m c X V v d D t d I i A v P j x F b n R y e S B U e X B l P S J G a W x s U 3 R h d H V z I i B W Y W x 1 Z T 0 i c 0 N v b X B s Z X R l I i A v P j x F b n R y e S B U e X B l P S J G a W x s Q 2 9 1 b n Q i I F Z h b H V l P S J s M T I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s m c X V v d D t T T F M m c X V v d D s s J n F 1 b 3 Q 7 T m F t Z S Z x d W 9 0 O 1 0 s J n F 1 b 3 Q 7 c X V l c n l S Z W x h d G l v b n N o a X B z J n F 1 b 3 Q 7 O l t d L C Z x d W 9 0 O 2 N v b H V t b k l k Z W 5 0 a X R p Z X M m c X V v d D s 6 W y Z x d W 9 0 O 1 N l Y 3 R p b 2 4 x L 0 F S Q W d p b m c g K D I p L 0 d y b 3 V w Z W Q g U m 9 3 c y 5 7 U 0 x T L D B 9 J n F 1 b 3 Q 7 L C Z x d W 9 0 O 1 N l Y 3 R p b 2 4 x L 0 F S Q W d p b m c g K D I p L 0 d y b 3 V w Z W Q g U m 9 3 c y 5 7 T m F t Z S w x f S Z x d W 9 0 O y w m c X V v d D t T Z W N 0 a W 9 u M S 9 B U k F n a W 5 n I C g y K S 9 H c m 9 1 c G V k I F J v d 3 M u e 0 9 1 d H N 0 Y W 5 k a W 5 n I E J h b G F u Y 2 U s M n 0 m c X V v d D t d L C Z x d W 9 0 O 0 N v b H V t b k N v d W 5 0 J n F 1 b 3 Q 7 O j M s J n F 1 b 3 Q 7 S 2 V 5 Q 2 9 s d W 1 u T m F t Z X M m c X V v d D s 6 W y Z x d W 9 0 O 1 N M U y Z x d W 9 0 O y w m c X V v d D t O Y W 1 l J n F 1 b 3 Q 7 X S w m c X V v d D t D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U k F n a W 5 n J T I w K D E 4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k F n a W 5 n J T I w K D E 4 K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Q W d p b m c l M j A o M T k p P C 9 J d G V t U G F 0 a D 4 8 L 0 l 0 Z W 1 M b 2 N h d G l v b j 4 8 U 3 R h Y m x l R W 5 0 c m l l c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1 V D E 5 O j Q 2 O j M z L j Q 5 N T U 1 N z Z a I i A v P j x F b n R y e S B U e X B l P S J G a W x s Q 2 9 s d W 1 u V H l w Z X M i I F Z h b H V l P S J z Q m d Z R i I g L z 4 8 R W 5 0 c n k g V H l w Z T 0 i R m l s b E N v b H V t b k 5 h b W V z I i B W Y W x 1 Z T 0 i c 1 s m c X V v d D t T T F M m c X V v d D s s J n F 1 b 3 Q 7 T m F t Z S Z x d W 9 0 O y w m c X V v d D t P d X R z d G F u Z G l u Z y B C Y W x h b m N l J n F 1 b 3 Q 7 X S I g L z 4 8 R W 5 0 c n k g V H l w Z T 0 i R m l s b F N 0 Y X R 1 c y I g V m F s d W U 9 I n N D b 2 1 w b G V 0 Z S I g L z 4 8 R W 5 0 c n k g V H l w Z T 0 i R m l s b E N v d W 5 0 I i B W Y W x 1 Z T 0 i b D E y N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U 0 x T J n F 1 b 3 Q 7 L C Z x d W 9 0 O 0 5 h b W U m c X V v d D t d L C Z x d W 9 0 O 3 F 1 Z X J 5 U m V s Y X R p b 2 5 z a G l w c y Z x d W 9 0 O z p b X S w m c X V v d D t j b 2 x 1 b W 5 J Z G V u d G l 0 a W V z J n F 1 b 3 Q 7 O l s m c X V v d D t T Z W N 0 a W 9 u M S 9 B U k F n a W 5 n I C g y K S 9 H c m 9 1 c G V k I F J v d 3 M u e 1 N M U y w w f S Z x d W 9 0 O y w m c X V v d D t T Z W N 0 a W 9 u M S 9 B U k F n a W 5 n I C g y K S 9 H c m 9 1 c G V k I F J v d 3 M u e 0 5 h b W U s M X 0 m c X V v d D s s J n F 1 b 3 Q 7 U 2 V j d G l v b j E v Q V J B Z 2 l u Z y A o M i k v R 3 J v d X B l Z C B S b 3 d z L n t P d X R z d G F u Z G l u Z y B C Y W x h b m N l L D J 9 J n F 1 b 3 Q 7 X S w m c X V v d D t D b 2 x 1 b W 5 D b 3 V u d C Z x d W 9 0 O z o z L C Z x d W 9 0 O 0 t l e U N v b H V t b k 5 h b W V z J n F 1 b 3 Q 7 O l s m c X V v d D t T T F M m c X V v d D s s J n F 1 b 3 Q 7 T m F t Z S Z x d W 9 0 O 1 0 s J n F 1 b 3 Q 7 Q 2 9 s d W 1 u S W R l b n R p d G l l c y Z x d W 9 0 O z p b J n F 1 b 3 Q 7 U 2 V j d G l v b j E v Q V J B Z 2 l u Z y A o M i k v R 3 J v d X B l Z C B S b 3 d z L n t T T F M s M H 0 m c X V v d D s s J n F 1 b 3 Q 7 U 2 V j d G l v b j E v Q V J B Z 2 l u Z y A o M i k v R 3 J v d X B l Z C B S b 3 d z L n t O Y W 1 l L D F 9 J n F 1 b 3 Q 7 L C Z x d W 9 0 O 1 N l Y 3 R p b 2 4 x L 0 F S Q W d p b m c g K D I p L 0 d y b 3 V w Z W Q g U m 9 3 c y 5 7 T 3 V 0 c 3 R h b m R p b m c g Q m F s Y W 5 j Z S w y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V J B Z 2 l u Z y U y M C g x O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B Z 2 l u Z y U y M C g x O S k v R 3 J v d X B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X r q B d T Q 6 k i 9 q e m g S u L w i g A A A A A C A A A A A A A Q Z g A A A A E A A C A A A A B V G b 8 8 k W p J O J w Z u E 8 U q 9 q M R w t y N C n v D U / C 4 9 q h w 9 f s S Q A A A A A O g A A A A A I A A C A A A A D j v h x m a h R w d K I 4 S j P j G S G J D x l 0 C y S + Y L z b H v o M a w r 1 G V A A A A A M s 5 N f 4 S J O W 8 o s Q j R g E q H h C G h f c b S v x l J a R o m R 7 n 7 p V I 0 I z m j s B F E M n 7 I w x F l y t d K / q n Y F 6 r S X w a V 3 A / 2 z C R B D 1 r Q K T L b L J o v w D C u e x P o s P 0 A A A A A K j N C 3 F l 9 K 4 B o + f B Q C k O H 4 C p 2 b J O J R 4 1 t r / j 4 8 5 k e d 3 I s j o s P z y V 1 r e y b S 4 J b q t z p 2 J y j U E C Z U U q v T Y / i X Q N l x < / D a t a M a s h u p > 
</file>

<file path=customXml/itemProps1.xml><?xml version="1.0" encoding="utf-8"?>
<ds:datastoreItem xmlns:ds="http://schemas.openxmlformats.org/officeDocument/2006/customXml" ds:itemID="{2A956B76-C340-4052-8146-5AE6E45765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InvoiceReport</vt:lpstr>
      <vt:lpstr>Logical Notes</vt:lpstr>
      <vt:lpstr>Steps</vt:lpstr>
      <vt:lpstr>Logical Work</vt:lpstr>
      <vt:lpstr>TextToColumns</vt:lpstr>
      <vt:lpstr>'Logical Notes'!Print_Area</vt:lpstr>
      <vt:lpstr>Steps!Print_Area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Caley</dc:creator>
  <cp:lastModifiedBy>StevePC2</cp:lastModifiedBy>
  <cp:lastPrinted>2018-12-01T14:37:25Z</cp:lastPrinted>
  <dcterms:created xsi:type="dcterms:W3CDTF">2002-06-26T17:38:25Z</dcterms:created>
  <dcterms:modified xsi:type="dcterms:W3CDTF">2018-12-01T14:42:03Z</dcterms:modified>
</cp:coreProperties>
</file>