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Días Restantes - Master" sheetId="2" r:id="rId5"/>
    <sheet state="visible" name="Restar Fechas" sheetId="3" r:id="rId6"/>
    <sheet state="visible" name="Días Restantes desde Hoy" sheetId="4" r:id="rId7"/>
    <sheet state="visible" name="Función MAX" sheetId="5" r:id="rId8"/>
    <sheet state="visible" name="Días Restantes con Función MAX" sheetId="6" r:id="rId9"/>
    <sheet state="visible" name="Copia de Días Restantes con Fun" sheetId="7" r:id="rId10"/>
    <sheet state="visible" name="Días Restantes Usando SIFECHA" sheetId="8" r:id="rId11"/>
    <sheet state="visible" name="Restar Fechas c Valores de Hora" sheetId="9" r:id="rId12"/>
  </sheets>
  <definedNames/>
  <calcPr/>
  <extLst>
    <ext uri="GoogleSheetsCustomDataVersion1">
      <go:sheetsCustomData xmlns:go="http://customooxmlschemas.google.com/" r:id="rId13" roundtripDataSignature="AMtx7miu5yO9BZaq866xIr5gMy0hGCTK2g=="/>
    </ext>
  </extLst>
</workbook>
</file>

<file path=xl/sharedStrings.xml><?xml version="1.0" encoding="utf-8"?>
<sst xmlns="http://schemas.openxmlformats.org/spreadsheetml/2006/main" count="39" uniqueCount="20">
  <si>
    <t>CUENTA ATRAS DIAS RESTANTES</t>
  </si>
  <si>
    <t>https://www.automateexcel.com/es/formulas/cuenta-atras-dias-restantes/</t>
  </si>
  <si>
    <t>Índice</t>
  </si>
  <si>
    <t>'Días Restantes - Master'!A1</t>
  </si>
  <si>
    <t>'Restar Fechas'!A1</t>
  </si>
  <si>
    <t>'Días Restantes desde Hoy'!A1</t>
  </si>
  <si>
    <t>'Función MAX'!A1</t>
  </si>
  <si>
    <t>'Días Restantes con Función MAX'!A1</t>
  </si>
  <si>
    <t>'Días Restantes Usando SIFECHA'!A1</t>
  </si>
  <si>
    <t>'Restar Fechas c Valores de Hora'!A1</t>
  </si>
  <si>
    <t>Fecha de Inicio</t>
  </si>
  <si>
    <t>Fecha de Fin</t>
  </si>
  <si>
    <t>Días Restantes</t>
  </si>
  <si>
    <t>Fecha Límite</t>
  </si>
  <si>
    <t>Días que Faltan</t>
  </si>
  <si>
    <t>Días que Faltan con Función MAX</t>
  </si>
  <si>
    <t>Fecha Inicio</t>
  </si>
  <si>
    <t>Fecha Fin</t>
  </si>
  <si>
    <t>Días Restantes con Función MAX</t>
  </si>
  <si>
    <t>Fecha y Hora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</si>
</sst>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\ AM/PM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8"/>
        <bgColor theme="8"/>
      </patternFill>
    </fill>
    <fill>
      <patternFill patternType="solid">
        <fgColor rgb="FFD9E2F3"/>
        <bgColor rgb="FFD9E2F3"/>
      </patternFill>
    </fill>
  </fills>
  <borders count="12">
    <border/>
    <border>
      <left style="thin">
        <color rgb="FF2F5496"/>
      </left>
      <right/>
      <top style="thin">
        <color rgb="FF2F5496"/>
      </top>
      <bottom/>
    </border>
    <border>
      <left style="thin">
        <color rgb="FF2F5496"/>
      </left>
      <right style="thin">
        <color rgb="FF2F5496"/>
      </right>
      <top style="thin">
        <color rgb="FF2F5496"/>
      </top>
      <bottom/>
    </border>
    <border>
      <left style="thin">
        <color rgb="FF2F5496"/>
      </left>
      <top style="thin">
        <color rgb="FF2F5496"/>
      </top>
    </border>
    <border>
      <left style="thin">
        <color rgb="FF2F5496"/>
      </left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</border>
    <border>
      <right style="thin">
        <color rgb="FF2F5496"/>
      </righ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right style="thin">
        <color rgb="FF2F5496"/>
      </right>
      <top style="thin">
        <color rgb="FF2F5496"/>
      </top>
    </border>
    <border>
      <left style="thin">
        <color rgb="FF2F5496"/>
      </left>
      <right style="thin">
        <color rgb="FF2F5496"/>
      </right>
      <bottom style="thin">
        <color rgb="FF2F5496"/>
      </bottom>
    </border>
    <border>
      <left style="thin">
        <color rgb="FF9FC5E8"/>
      </left>
      <right style="thin">
        <color rgb="FF9FC5E8"/>
      </right>
      <top style="thin">
        <color rgb="FF9FC5E8"/>
      </top>
      <bottom style="thin">
        <color rgb="FF9FC5E8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2" fillId="2" fontId="5" numFmtId="0" xfId="0" applyAlignment="1" applyBorder="1" applyFont="1">
      <alignment horizontal="center"/>
    </xf>
    <xf borderId="1" fillId="3" fontId="6" numFmtId="14" xfId="0" applyBorder="1" applyFill="1" applyFont="1" applyNumberFormat="1"/>
    <xf borderId="2" fillId="3" fontId="6" numFmtId="1" xfId="0" applyBorder="1" applyFont="1" applyNumberFormat="1"/>
    <xf borderId="3" fillId="0" fontId="6" numFmtId="14" xfId="0" applyBorder="1" applyFont="1" applyNumberFormat="1"/>
    <xf borderId="4" fillId="0" fontId="6" numFmtId="1" xfId="0" applyBorder="1" applyFont="1" applyNumberFormat="1"/>
    <xf borderId="5" fillId="0" fontId="6" numFmtId="14" xfId="0" applyBorder="1" applyFont="1" applyNumberFormat="1"/>
    <xf borderId="6" fillId="0" fontId="6" numFmtId="1" xfId="0" applyBorder="1" applyFont="1" applyNumberFormat="1"/>
    <xf borderId="1" fillId="2" fontId="5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7" fillId="0" fontId="6" numFmtId="14" xfId="0" applyBorder="1" applyFont="1" applyNumberFormat="1"/>
    <xf borderId="8" fillId="0" fontId="6" numFmtId="14" xfId="0" applyBorder="1" applyFont="1" applyNumberFormat="1"/>
    <xf borderId="6" fillId="0" fontId="6" numFmtId="1" xfId="0" applyBorder="1" applyFont="1" applyNumberFormat="1"/>
    <xf borderId="9" fillId="0" fontId="6" numFmtId="14" xfId="0" applyBorder="1" applyFont="1" applyNumberFormat="1"/>
    <xf borderId="4" fillId="0" fontId="6" numFmtId="14" xfId="0" applyBorder="1" applyFont="1" applyNumberFormat="1"/>
    <xf borderId="10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8" fillId="0" fontId="6" numFmtId="1" xfId="0" applyBorder="1" applyFont="1" applyNumberFormat="1"/>
    <xf borderId="8" fillId="0" fontId="6" numFmtId="2" xfId="0" applyBorder="1" applyFont="1" applyNumberFormat="1"/>
    <xf borderId="0" fillId="0" fontId="6" numFmtId="2" xfId="0" applyFont="1" applyNumberFormat="1"/>
    <xf borderId="10" fillId="0" fontId="6" numFmtId="0" xfId="0" applyBorder="1" applyFont="1"/>
    <xf borderId="7" fillId="0" fontId="6" numFmtId="0" xfId="0" applyBorder="1" applyFont="1"/>
    <xf borderId="11" fillId="0" fontId="5" numFmtId="0" xfId="0" applyAlignment="1" applyBorder="1" applyFont="1">
      <alignment horizontal="center"/>
    </xf>
    <xf borderId="11" fillId="0" fontId="6" numFmtId="14" xfId="0" applyBorder="1" applyFont="1" applyNumberFormat="1"/>
    <xf borderId="11" fillId="0" fontId="3" numFmtId="0" xfId="0" applyBorder="1" applyFont="1"/>
    <xf borderId="8" fillId="0" fontId="6" numFmtId="164" xfId="0" applyBorder="1" applyFont="1" applyNumberFormat="1"/>
    <xf borderId="6" fillId="0" fontId="6" numFmtId="2" xfId="0" applyBorder="1" applyFont="1" applyNumberFormat="1"/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4472C4"/>
          <bgColor rgb="FF4472C4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8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Restar Fechas-style">
      <tableStyleElement dxfId="3" type="headerRow"/>
      <tableStyleElement dxfId="4" type="firstRowStripe"/>
      <tableStyleElement dxfId="2" type="secondRowStripe"/>
    </tableStyle>
    <tableStyle count="3" pivot="0" name="Días Restantes desde Hoy-style">
      <tableStyleElement dxfId="3" type="headerRow"/>
      <tableStyleElement dxfId="4" type="firstRowStripe"/>
      <tableStyleElement dxfId="2" type="secondRowStripe"/>
    </tableStyle>
    <tableStyle count="3" pivot="0" name="Función MAX-style">
      <tableStyleElement dxfId="3" type="headerRow"/>
      <tableStyleElement dxfId="4" type="firstRowStripe"/>
      <tableStyleElement dxfId="2" type="secondRowStripe"/>
    </tableStyle>
    <tableStyle count="3" pivot="0" name="Días Restantes con Función MAX-style">
      <tableStyleElement dxfId="3" type="headerRow"/>
      <tableStyleElement dxfId="4" type="firstRowStripe"/>
      <tableStyleElement dxfId="2" type="secondRowStripe"/>
    </tableStyle>
    <tableStyle count="3" pivot="0" name="Copia de Días Restantes con Fun-style">
      <tableStyleElement dxfId="5" type="headerRow"/>
      <tableStyleElement dxfId="4" type="firstRowStripe"/>
      <tableStyleElement dxfId="6" type="secondRowStripe"/>
    </tableStyle>
    <tableStyle count="3" pivot="0" name="Días Restantes Usando SIFECHA-style">
      <tableStyleElement dxfId="3" type="headerRow"/>
      <tableStyleElement dxfId="4" type="firstRowStripe"/>
      <tableStyleElement dxfId="2" type="secondRowStripe"/>
    </tableStyle>
    <tableStyle count="3" pivot="0" name="Restar Fechas c Valores de Hora-style">
      <tableStyleElement dxfId="3" type="headerRow"/>
      <tableStyleElement dxfId="4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1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D10" displayName="Table_2" id="2">
  <tableColumns count="3">
    <tableColumn name="Fecha de Inicio" id="1"/>
    <tableColumn name="Fecha de Fin" id="2"/>
    <tableColumn name="Días Restantes" id="3"/>
  </tableColumns>
  <tableStyleInfo name="Restar Fechas-style" showColumnStripes="0" showFirstColumn="1" showLastColumn="1" showRowStripes="1"/>
</table>
</file>

<file path=xl/tables/table3.xml><?xml version="1.0" encoding="utf-8"?>
<table xmlns="http://schemas.openxmlformats.org/spreadsheetml/2006/main" ref="B2:C10" displayName="Table_3" id="3">
  <tableColumns count="2">
    <tableColumn name="Fecha Límite" id="1"/>
    <tableColumn name="Días que Faltan" id="2"/>
  </tableColumns>
  <tableStyleInfo name="Días Restantes desde Hoy-style" showColumnStripes="0" showFirstColumn="1" showLastColumn="1" showRowStripes="1"/>
</table>
</file>

<file path=xl/tables/table4.xml><?xml version="1.0" encoding="utf-8"?>
<table xmlns="http://schemas.openxmlformats.org/spreadsheetml/2006/main" ref="B2:D10" displayName="Table_4" id="4">
  <tableColumns count="3">
    <tableColumn name="Fecha Límite" id="1"/>
    <tableColumn name="Días que Faltan" id="2"/>
    <tableColumn name="Días que Faltan con Función MAX" id="3"/>
  </tableColumns>
  <tableStyleInfo name="Función MAX-style" showColumnStripes="0" showFirstColumn="1" showLastColumn="1" showRowStripes="1"/>
</table>
</file>

<file path=xl/tables/table5.xml><?xml version="1.0" encoding="utf-8"?>
<table xmlns="http://schemas.openxmlformats.org/spreadsheetml/2006/main" ref="B2:E10" displayName="Table_5" id="5">
  <tableColumns count="4">
    <tableColumn name="Fecha Inicio" id="1"/>
    <tableColumn name="Fecha Fin" id="2"/>
    <tableColumn name="Días Restantes" id="3"/>
    <tableColumn name="Días Restantes con Función MAX" id="4"/>
  </tableColumns>
  <tableStyleInfo name="Días Restantes con Función MAX-style" showColumnStripes="0" showFirstColumn="1" showLastColumn="1" showRowStripes="1"/>
</table>
</file>

<file path=xl/tables/table6.xml><?xml version="1.0" encoding="utf-8"?>
<table xmlns="http://schemas.openxmlformats.org/spreadsheetml/2006/main" ref="B2:D10" displayName="Table_6" id="6">
  <tableColumns count="3">
    <tableColumn name="Fecha Inicio" id="1"/>
    <tableColumn name="Fecha Fin" id="2"/>
    <tableColumn name="Días Restantes con Función MAX" id="3"/>
  </tableColumns>
  <tableStyleInfo name="Copia de Días Restantes con Fun-style" showColumnStripes="0" showFirstColumn="1" showLastColumn="1" showRowStripes="1"/>
</table>
</file>

<file path=xl/tables/table7.xml><?xml version="1.0" encoding="utf-8"?>
<table xmlns="http://schemas.openxmlformats.org/spreadsheetml/2006/main" ref="B2:D10" displayName="Table_7" id="7">
  <tableColumns count="3">
    <tableColumn name="Fecha de Inicio" id="1"/>
    <tableColumn name="Fecha de Fin" id="2"/>
    <tableColumn name="Días Restantes" id="3"/>
  </tableColumns>
  <tableStyleInfo name="Días Restantes Usando SIFECHA-style" showColumnStripes="0" showFirstColumn="1" showLastColumn="1" showRowStripes="1"/>
</table>
</file>

<file path=xl/tables/table8.xml><?xml version="1.0" encoding="utf-8"?>
<table xmlns="http://schemas.openxmlformats.org/spreadsheetml/2006/main" ref="B2:C3" displayName="Table_8" id="8">
  <tableColumns count="2">
    <tableColumn name="Fecha y Hora" id="1"/>
    <tableColumn name="Días Restantes" id="2"/>
  </tableColumns>
  <tableStyleInfo name="Restar Fechas c Valores de Hor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6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uenta-atras-dias-restantes/" TargetMode="External"/><Relationship Id="rId2" Type="http://schemas.openxmlformats.org/officeDocument/2006/relationships/drawing" Target="../drawings/drawing8.xml"/><Relationship Id="rId4" Type="http://schemas.openxmlformats.org/officeDocument/2006/relationships/table" Target="../tables/table7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11">
      <c r="B11" s="4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Días Restantes - Master'!A1" location="Días Restantes - Master!A1" ref="B5"/>
    <hyperlink display="'Restar Fechas'!A1" location="Restar Fechas!A1" ref="B6"/>
    <hyperlink display="'Días Restantes desde Hoy'!A1" location="Días Restantes desde Hoy!A1" ref="B7"/>
    <hyperlink display="'Función MAX'!A1" location="Función MAX!A1" ref="B8"/>
    <hyperlink display="'Días Restantes con Función MAX'!A1" location="Días Restantes con Función MAX!A1" ref="B9"/>
    <hyperlink display="'Días Restantes Usando SIFECHA'!A1" location="Días Restantes Usando SIFECHA!A1" ref="B10"/>
    <hyperlink display="'Restar Fechas c Valores de Hora'!A1" location="Restar Fechas c Valores de Hora!A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20.43"/>
    <col customWidth="1" min="3" max="3" width="19.57"/>
    <col customWidth="1" min="4" max="4" width="16.86"/>
    <col customWidth="1" min="5" max="26" width="9.14"/>
  </cols>
  <sheetData>
    <row r="2">
      <c r="B2" s="5" t="s">
        <v>10</v>
      </c>
      <c r="C2" s="5" t="s">
        <v>11</v>
      </c>
      <c r="D2" s="6" t="s">
        <v>12</v>
      </c>
    </row>
    <row r="3">
      <c r="B3" s="7">
        <v>40107.0</v>
      </c>
      <c r="C3" s="7">
        <v>40216.0</v>
      </c>
      <c r="D3" s="8">
        <f t="shared" ref="D3:D8" si="1">C3-B3</f>
        <v>109</v>
      </c>
    </row>
    <row r="4">
      <c r="B4" s="9">
        <v>40000.0</v>
      </c>
      <c r="C4" s="9">
        <v>39918.0</v>
      </c>
      <c r="D4" s="10">
        <f t="shared" si="1"/>
        <v>-82</v>
      </c>
    </row>
    <row r="5">
      <c r="B5" s="7">
        <v>40054.0</v>
      </c>
      <c r="C5" s="7">
        <v>40004.0</v>
      </c>
      <c r="D5" s="8">
        <f t="shared" si="1"/>
        <v>-50</v>
      </c>
    </row>
    <row r="6">
      <c r="B6" s="9">
        <v>40179.0</v>
      </c>
      <c r="C6" s="9">
        <v>40543.0</v>
      </c>
      <c r="D6" s="10">
        <f t="shared" si="1"/>
        <v>364</v>
      </c>
    </row>
    <row r="7">
      <c r="B7" s="7">
        <v>40223.0</v>
      </c>
      <c r="C7" s="7">
        <v>40435.0</v>
      </c>
      <c r="D7" s="8">
        <f t="shared" si="1"/>
        <v>212</v>
      </c>
    </row>
    <row r="8">
      <c r="B8" s="11">
        <v>40360.0</v>
      </c>
      <c r="C8" s="11">
        <v>39660.0</v>
      </c>
      <c r="D8" s="12">
        <f t="shared" si="1"/>
        <v>-700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7.29"/>
    <col customWidth="1" min="3" max="3" width="15.14"/>
    <col customWidth="1" min="4" max="4" width="18.29"/>
    <col customWidth="1" min="5" max="26" width="9.14"/>
  </cols>
  <sheetData>
    <row r="2">
      <c r="B2" s="13" t="s">
        <v>10</v>
      </c>
      <c r="C2" s="13" t="s">
        <v>11</v>
      </c>
      <c r="D2" s="14" t="s">
        <v>12</v>
      </c>
    </row>
    <row r="3">
      <c r="B3" s="15">
        <v>40107.0</v>
      </c>
      <c r="C3" s="16">
        <v>40216.0</v>
      </c>
      <c r="D3" s="17">
        <f t="shared" ref="D3:D10" si="1">C3-B3</f>
        <v>109</v>
      </c>
    </row>
    <row r="4">
      <c r="B4" s="16">
        <v>40000.0</v>
      </c>
      <c r="C4" s="16">
        <v>39918.0</v>
      </c>
      <c r="D4" s="17">
        <f t="shared" si="1"/>
        <v>-82</v>
      </c>
    </row>
    <row r="5">
      <c r="B5" s="16">
        <v>40054.0</v>
      </c>
      <c r="C5" s="16">
        <v>40004.0</v>
      </c>
      <c r="D5" s="17">
        <f t="shared" si="1"/>
        <v>-50</v>
      </c>
    </row>
    <row r="6">
      <c r="B6" s="16">
        <v>40179.0</v>
      </c>
      <c r="C6" s="16">
        <v>40543.0</v>
      </c>
      <c r="D6" s="17">
        <f t="shared" si="1"/>
        <v>364</v>
      </c>
    </row>
    <row r="7">
      <c r="B7" s="16">
        <v>40223.0</v>
      </c>
      <c r="C7" s="16">
        <v>40435.0</v>
      </c>
      <c r="D7" s="17">
        <f t="shared" si="1"/>
        <v>212</v>
      </c>
    </row>
    <row r="8">
      <c r="B8" s="16">
        <v>40360.0</v>
      </c>
      <c r="C8" s="18">
        <v>39660.0</v>
      </c>
      <c r="D8" s="17">
        <f t="shared" si="1"/>
        <v>-700</v>
      </c>
    </row>
    <row r="9">
      <c r="B9" s="16">
        <v>40310.0</v>
      </c>
      <c r="C9" s="18">
        <v>40450.0</v>
      </c>
      <c r="D9" s="17">
        <f t="shared" si="1"/>
        <v>140</v>
      </c>
    </row>
    <row r="10">
      <c r="B10" s="16">
        <v>40383.0</v>
      </c>
      <c r="C10" s="19">
        <v>40395.0</v>
      </c>
      <c r="D10" s="17">
        <f t="shared" si="1"/>
        <v>12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16.14"/>
    <col customWidth="1" min="3" max="3" width="14.43"/>
    <col customWidth="1" min="4" max="26" width="9.14"/>
  </cols>
  <sheetData>
    <row r="2">
      <c r="B2" s="20" t="s">
        <v>13</v>
      </c>
      <c r="C2" s="21" t="s">
        <v>14</v>
      </c>
    </row>
    <row r="3">
      <c r="B3" s="15">
        <v>44855.0</v>
      </c>
      <c r="C3" s="22">
        <f t="shared" ref="C3:C10" si="1">B3-TODAY()</f>
        <v>119</v>
      </c>
    </row>
    <row r="4">
      <c r="B4" s="16">
        <v>44748.0</v>
      </c>
      <c r="C4" s="22">
        <f t="shared" si="1"/>
        <v>12</v>
      </c>
    </row>
    <row r="5">
      <c r="B5" s="16">
        <v>44802.0</v>
      </c>
      <c r="C5" s="22">
        <f t="shared" si="1"/>
        <v>66</v>
      </c>
    </row>
    <row r="6">
      <c r="B6" s="16">
        <v>44197.0</v>
      </c>
      <c r="C6" s="22">
        <f t="shared" si="1"/>
        <v>-539</v>
      </c>
    </row>
    <row r="7">
      <c r="B7" s="16">
        <v>44453.0</v>
      </c>
      <c r="C7" s="22">
        <f t="shared" si="1"/>
        <v>-283</v>
      </c>
    </row>
    <row r="8">
      <c r="B8" s="16">
        <v>44348.0</v>
      </c>
      <c r="C8" s="22">
        <f t="shared" si="1"/>
        <v>-388</v>
      </c>
    </row>
    <row r="9">
      <c r="B9" s="16">
        <v>44542.0</v>
      </c>
      <c r="C9" s="22">
        <f t="shared" si="1"/>
        <v>-194</v>
      </c>
    </row>
    <row r="10">
      <c r="B10" s="16">
        <v>44493.0</v>
      </c>
      <c r="C10" s="22">
        <f t="shared" si="1"/>
        <v>-243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3" width="16.71"/>
    <col customWidth="1" min="4" max="4" width="30.57"/>
    <col customWidth="1" min="5" max="26" width="9.14"/>
  </cols>
  <sheetData>
    <row r="2">
      <c r="B2" s="20" t="s">
        <v>13</v>
      </c>
      <c r="C2" s="21" t="s">
        <v>14</v>
      </c>
      <c r="D2" s="21" t="s">
        <v>15</v>
      </c>
    </row>
    <row r="3">
      <c r="B3" s="15">
        <v>44855.0</v>
      </c>
      <c r="C3" s="23">
        <f t="shared" ref="C3:C10" si="1">B3-TODAY()</f>
        <v>119</v>
      </c>
      <c r="D3" s="3">
        <f t="shared" ref="D3:D10" si="2">MAX(0,B3-TODAY())</f>
        <v>119</v>
      </c>
    </row>
    <row r="4">
      <c r="B4" s="16">
        <v>44748.0</v>
      </c>
      <c r="C4" s="23">
        <f t="shared" si="1"/>
        <v>12</v>
      </c>
      <c r="D4" s="3">
        <f t="shared" si="2"/>
        <v>12</v>
      </c>
    </row>
    <row r="5">
      <c r="B5" s="16">
        <v>44802.0</v>
      </c>
      <c r="C5" s="23">
        <f t="shared" si="1"/>
        <v>66</v>
      </c>
      <c r="D5" s="3">
        <f t="shared" si="2"/>
        <v>66</v>
      </c>
    </row>
    <row r="6">
      <c r="B6" s="16">
        <v>44197.0</v>
      </c>
      <c r="C6" s="23">
        <f t="shared" si="1"/>
        <v>-539</v>
      </c>
      <c r="D6" s="3">
        <f t="shared" si="2"/>
        <v>0</v>
      </c>
    </row>
    <row r="7">
      <c r="B7" s="16">
        <v>44453.0</v>
      </c>
      <c r="C7" s="23">
        <f t="shared" si="1"/>
        <v>-283</v>
      </c>
      <c r="D7" s="3">
        <f t="shared" si="2"/>
        <v>0</v>
      </c>
    </row>
    <row r="8">
      <c r="B8" s="16">
        <v>44348.0</v>
      </c>
      <c r="C8" s="23">
        <f t="shared" si="1"/>
        <v>-388</v>
      </c>
      <c r="D8" s="3">
        <f t="shared" si="2"/>
        <v>0</v>
      </c>
    </row>
    <row r="9">
      <c r="B9" s="16">
        <v>44542.0</v>
      </c>
      <c r="C9" s="23">
        <f t="shared" si="1"/>
        <v>-194</v>
      </c>
      <c r="D9" s="3">
        <f t="shared" si="2"/>
        <v>0</v>
      </c>
    </row>
    <row r="10">
      <c r="B10" s="16">
        <v>44493.0</v>
      </c>
      <c r="C10" s="23">
        <f t="shared" si="1"/>
        <v>-243</v>
      </c>
      <c r="D10" s="3">
        <f t="shared" si="2"/>
        <v>0</v>
      </c>
    </row>
    <row r="11">
      <c r="G11" s="24"/>
    </row>
    <row r="13">
      <c r="B13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3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4" width="16.71"/>
    <col customWidth="1" min="5" max="5" width="32.71"/>
    <col customWidth="1" min="6" max="26" width="9.14"/>
  </cols>
  <sheetData>
    <row r="2">
      <c r="B2" s="25" t="s">
        <v>16</v>
      </c>
      <c r="C2" s="26" t="s">
        <v>17</v>
      </c>
      <c r="D2" s="25" t="s">
        <v>12</v>
      </c>
      <c r="E2" s="25" t="s">
        <v>18</v>
      </c>
    </row>
    <row r="3">
      <c r="B3" s="15">
        <v>40107.0</v>
      </c>
      <c r="C3" s="16">
        <v>40216.0</v>
      </c>
      <c r="D3" s="17">
        <f t="shared" ref="D3:D10" si="1">C3-B3</f>
        <v>109</v>
      </c>
      <c r="E3" s="3">
        <f t="shared" ref="E3:E10" si="2">MAX(0,C3-B3)</f>
        <v>109</v>
      </c>
    </row>
    <row r="4">
      <c r="B4" s="16">
        <v>40000.0</v>
      </c>
      <c r="C4" s="16">
        <v>39918.0</v>
      </c>
      <c r="D4" s="17">
        <f t="shared" si="1"/>
        <v>-82</v>
      </c>
      <c r="E4" s="3">
        <f t="shared" si="2"/>
        <v>0</v>
      </c>
    </row>
    <row r="5">
      <c r="B5" s="16">
        <v>40054.0</v>
      </c>
      <c r="C5" s="16">
        <v>40004.0</v>
      </c>
      <c r="D5" s="17">
        <f t="shared" si="1"/>
        <v>-50</v>
      </c>
      <c r="E5" s="3">
        <f t="shared" si="2"/>
        <v>0</v>
      </c>
    </row>
    <row r="6">
      <c r="B6" s="16">
        <v>40179.0</v>
      </c>
      <c r="C6" s="16">
        <v>40543.0</v>
      </c>
      <c r="D6" s="17">
        <f t="shared" si="1"/>
        <v>364</v>
      </c>
      <c r="E6" s="3">
        <f t="shared" si="2"/>
        <v>364</v>
      </c>
    </row>
    <row r="7">
      <c r="B7" s="16">
        <v>40223.0</v>
      </c>
      <c r="C7" s="16">
        <v>40435.0</v>
      </c>
      <c r="D7" s="17">
        <f t="shared" si="1"/>
        <v>212</v>
      </c>
      <c r="E7" s="3">
        <f t="shared" si="2"/>
        <v>212</v>
      </c>
    </row>
    <row r="8">
      <c r="B8" s="16">
        <v>40360.0</v>
      </c>
      <c r="C8" s="18">
        <v>39660.0</v>
      </c>
      <c r="D8" s="17">
        <f t="shared" si="1"/>
        <v>-700</v>
      </c>
      <c r="E8" s="3">
        <f t="shared" si="2"/>
        <v>0</v>
      </c>
    </row>
    <row r="9">
      <c r="B9" s="16">
        <v>40310.0</v>
      </c>
      <c r="C9" s="18">
        <v>40450.0</v>
      </c>
      <c r="D9" s="17">
        <f t="shared" si="1"/>
        <v>140</v>
      </c>
      <c r="E9" s="3">
        <f t="shared" si="2"/>
        <v>140</v>
      </c>
    </row>
    <row r="10">
      <c r="B10" s="16">
        <v>40383.0</v>
      </c>
      <c r="C10" s="19">
        <v>40395.0</v>
      </c>
      <c r="D10" s="17">
        <f t="shared" si="1"/>
        <v>12</v>
      </c>
      <c r="E10" s="3">
        <f t="shared" si="2"/>
        <v>12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3" width="16.71"/>
    <col customWidth="1" min="4" max="4" width="32.71"/>
    <col customWidth="1" min="5" max="25" width="9.14"/>
  </cols>
  <sheetData>
    <row r="2">
      <c r="B2" s="27" t="s">
        <v>16</v>
      </c>
      <c r="C2" s="27" t="s">
        <v>17</v>
      </c>
      <c r="D2" s="27" t="s">
        <v>18</v>
      </c>
    </row>
    <row r="3">
      <c r="B3" s="28">
        <v>40107.0</v>
      </c>
      <c r="C3" s="28">
        <v>40216.0</v>
      </c>
      <c r="D3" s="29">
        <f t="shared" ref="D3:D10" si="1">MAX(0,C3-B3)</f>
        <v>109</v>
      </c>
    </row>
    <row r="4">
      <c r="B4" s="28">
        <v>40000.0</v>
      </c>
      <c r="C4" s="28">
        <v>39918.0</v>
      </c>
      <c r="D4" s="29">
        <f t="shared" si="1"/>
        <v>0</v>
      </c>
    </row>
    <row r="5">
      <c r="B5" s="28">
        <v>40054.0</v>
      </c>
      <c r="C5" s="28">
        <v>40004.0</v>
      </c>
      <c r="D5" s="29">
        <f t="shared" si="1"/>
        <v>0</v>
      </c>
    </row>
    <row r="6">
      <c r="B6" s="28">
        <v>40179.0</v>
      </c>
      <c r="C6" s="28">
        <v>40543.0</v>
      </c>
      <c r="D6" s="29">
        <f t="shared" si="1"/>
        <v>364</v>
      </c>
    </row>
    <row r="7">
      <c r="B7" s="28">
        <v>40223.0</v>
      </c>
      <c r="C7" s="28">
        <v>40435.0</v>
      </c>
      <c r="D7" s="29">
        <f t="shared" si="1"/>
        <v>212</v>
      </c>
    </row>
    <row r="8">
      <c r="B8" s="28">
        <v>40360.0</v>
      </c>
      <c r="C8" s="28">
        <v>39660.0</v>
      </c>
      <c r="D8" s="29">
        <f t="shared" si="1"/>
        <v>0</v>
      </c>
    </row>
    <row r="9">
      <c r="B9" s="28">
        <v>40310.0</v>
      </c>
      <c r="C9" s="28">
        <v>40450.0</v>
      </c>
      <c r="D9" s="29">
        <f t="shared" si="1"/>
        <v>140</v>
      </c>
    </row>
    <row r="10">
      <c r="B10" s="28">
        <v>40383.0</v>
      </c>
      <c r="C10" s="28">
        <v>40395.0</v>
      </c>
      <c r="D10" s="29">
        <f t="shared" si="1"/>
        <v>12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4" width="17.14"/>
    <col customWidth="1" min="5" max="26" width="9.14"/>
  </cols>
  <sheetData>
    <row r="2">
      <c r="B2" s="20" t="s">
        <v>10</v>
      </c>
      <c r="C2" s="21" t="s">
        <v>11</v>
      </c>
      <c r="D2" s="20" t="s">
        <v>12</v>
      </c>
    </row>
    <row r="3">
      <c r="B3" s="15">
        <v>40107.0</v>
      </c>
      <c r="C3" s="16">
        <v>40216.0</v>
      </c>
      <c r="D3" s="17">
        <f t="shared" ref="D3:D10" si="1">DATEDIF(B3,C3,"d")</f>
        <v>109</v>
      </c>
    </row>
    <row r="4">
      <c r="B4" s="16">
        <v>40000.0</v>
      </c>
      <c r="C4" s="16">
        <v>40040.0</v>
      </c>
      <c r="D4" s="17">
        <f t="shared" si="1"/>
        <v>40</v>
      </c>
    </row>
    <row r="5">
      <c r="B5" s="16">
        <v>40054.0</v>
      </c>
      <c r="C5" s="16">
        <v>40066.0</v>
      </c>
      <c r="D5" s="17">
        <f t="shared" si="1"/>
        <v>12</v>
      </c>
    </row>
    <row r="6">
      <c r="B6" s="16">
        <v>40179.0</v>
      </c>
      <c r="C6" s="16">
        <v>40543.0</v>
      </c>
      <c r="D6" s="17">
        <f t="shared" si="1"/>
        <v>364</v>
      </c>
    </row>
    <row r="7">
      <c r="B7" s="16">
        <v>40223.0</v>
      </c>
      <c r="C7" s="16">
        <v>40435.0</v>
      </c>
      <c r="D7" s="17">
        <f t="shared" si="1"/>
        <v>212</v>
      </c>
    </row>
    <row r="8">
      <c r="B8" s="16">
        <v>40360.0</v>
      </c>
      <c r="C8" s="18">
        <v>39660.0</v>
      </c>
      <c r="D8" s="17" t="str">
        <f t="shared" si="1"/>
        <v>#NUM!</v>
      </c>
    </row>
    <row r="9">
      <c r="B9" s="16">
        <v>40310.0</v>
      </c>
      <c r="C9" s="18">
        <v>40450.0</v>
      </c>
      <c r="D9" s="17">
        <f t="shared" si="1"/>
        <v>140</v>
      </c>
    </row>
    <row r="10">
      <c r="B10" s="16">
        <v>40383.0</v>
      </c>
      <c r="C10" s="19">
        <v>40395.0</v>
      </c>
      <c r="D10" s="17">
        <f t="shared" si="1"/>
        <v>12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3" width="23.57"/>
    <col customWidth="1" min="4" max="26" width="9.14"/>
  </cols>
  <sheetData>
    <row r="2">
      <c r="B2" s="21" t="s">
        <v>19</v>
      </c>
      <c r="C2" s="20" t="s">
        <v>12</v>
      </c>
    </row>
    <row r="3">
      <c r="B3" s="30">
        <v>43935.53512731481</v>
      </c>
      <c r="C3" s="31">
        <f>TRUNC(B3)</f>
        <v>43935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