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컨텐츠" sheetId="1" r:id="rId4"/>
    <sheet state="visible" name="셀에서 텍스트 추출" sheetId="2" r:id="rId5"/>
    <sheet state="visible" name="LEN함수 활용" sheetId="3" r:id="rId6"/>
    <sheet state="visible" name="LEN, LEFT함수 활용" sheetId="4" r:id="rId7"/>
    <sheet state="visible" name="FIND로 공백 자리수 추출" sheetId="5" r:id="rId8"/>
    <sheet state="visible" name="FIND, REPLACE활용" sheetId="6" r:id="rId9"/>
    <sheet state="visible" name="FIND&amp;LEN" sheetId="7" r:id="rId10"/>
    <sheet state="visible" name="FIND, LEN, RIGHT 함수" sheetId="8" r:id="rId11"/>
    <sheet state="visible" name="SEARCH, MID 함수" sheetId="9" r:id="rId12"/>
    <sheet state="visible" name="MID, SEARCH 결합 수식" sheetId="10" r:id="rId13"/>
    <sheet state="visible" name="LEFT,RIGHT,LEN,SEARCH결합" sheetId="11" r:id="rId14"/>
    <sheet state="visible" name="LEFT, SEARCH쉼표찾기" sheetId="12" r:id="rId15"/>
    <sheet state="visible" name="함수 결합-이름 구분 수식" sheetId="13" r:id="rId16"/>
    <sheet state="visible" name="LEN활용 이름 구분 수식" sheetId="14" r:id="rId17"/>
    <sheet state="visible" name="이름에서 성, 이름 구분 최종 수식" sheetId="15" r:id="rId18"/>
  </sheets>
  <definedNames/>
  <calcPr/>
  <extLst>
    <ext uri="GoogleSheetsCustomDataVersion2">
      <go:sheetsCustomData xmlns:go="http://customooxmlschemas.google.com/" r:id="rId19" roundtripDataChecksum="4/5LqjO+lJqvhOQYsCfOj40QZLL6yYbRqCmi6annIDk="/>
    </ext>
  </extLst>
</workbook>
</file>

<file path=xl/sharedStrings.xml><?xml version="1.0" encoding="utf-8"?>
<sst xmlns="http://schemas.openxmlformats.org/spreadsheetml/2006/main" count="150" uniqueCount="58">
  <si>
    <t>셀에서 텍스트 추출</t>
  </si>
  <si>
    <t>automateexcel.com/formulas/extract-text-from-cell-ko/</t>
  </si>
  <si>
    <t>컨텐츠</t>
  </si>
  <si>
    <t>LEN함수 활용</t>
  </si>
  <si>
    <t>LEN, LEFT함수 활용</t>
  </si>
  <si>
    <t>Sheet4 -1</t>
  </si>
  <si>
    <t>Sheet4</t>
  </si>
  <si>
    <t>Sheet5</t>
  </si>
  <si>
    <t>FIND, LEN, RIGHT 함수</t>
  </si>
  <si>
    <t>Sheet7</t>
  </si>
  <si>
    <t>Sheet7-1</t>
  </si>
  <si>
    <t>Sheet8</t>
  </si>
  <si>
    <t>Sheet9</t>
  </si>
  <si>
    <t>Sheet10</t>
  </si>
  <si>
    <t>Sheet11</t>
  </si>
  <si>
    <t>Sheet12</t>
  </si>
  <si>
    <t>음식 종류</t>
  </si>
  <si>
    <t>요리 온도</t>
  </si>
  <si>
    <t>숫자만 추출</t>
  </si>
  <si>
    <t>닭고기</t>
  </si>
  <si>
    <t>350F</t>
  </si>
  <si>
    <t>소고기</t>
  </si>
  <si>
    <t>165F</t>
  </si>
  <si>
    <t>양고기</t>
  </si>
  <si>
    <t>180F</t>
  </si>
  <si>
    <t>돼지고기</t>
  </si>
  <si>
    <t>95F</t>
  </si>
  <si>
    <t>머랭</t>
  </si>
  <si>
    <t>80F</t>
  </si>
  <si>
    <t>스폰지 케익</t>
  </si>
  <si>
    <t>385F</t>
  </si>
  <si>
    <t>비스킷</t>
  </si>
  <si>
    <t>300F</t>
  </si>
  <si>
    <t>Len 함수</t>
  </si>
  <si>
    <t>Left 함수</t>
  </si>
  <si>
    <t>이름</t>
  </si>
  <si>
    <t>삭제할 글자수</t>
  </si>
  <si>
    <t>성</t>
  </si>
  <si>
    <t>John Smith</t>
  </si>
  <si>
    <t>Melanie Jenkins</t>
  </si>
  <si>
    <t>Bob Martin</t>
  </si>
  <si>
    <t>Sally Goldfish</t>
  </si>
  <si>
    <t>삭제할 글자 수</t>
  </si>
  <si>
    <t>텍스트 전체 글자 수</t>
  </si>
  <si>
    <t>Name</t>
  </si>
  <si>
    <t>Right 함수</t>
  </si>
  <si>
    <t>공백 찾기</t>
  </si>
  <si>
    <t>MID</t>
  </si>
  <si>
    <t>Smith, John</t>
  </si>
  <si>
    <t>Jenkins, Melanie</t>
  </si>
  <si>
    <t>Martin, Bob</t>
  </si>
  <si>
    <t>Goldfish, Sally</t>
  </si>
  <si>
    <t>쉼표 찾기</t>
  </si>
  <si>
    <t>중간 이름</t>
  </si>
  <si>
    <t>John Richard Smith</t>
  </si>
  <si>
    <t>Melanie  Jenkins</t>
  </si>
  <si>
    <t>Bob Andrew Martin</t>
  </si>
  <si>
    <t>Sally Rose Goldfish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</si>
</sst>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rgb="FF0563C1"/>
      <name val="Malgun Gothic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Malgun Gothic"/>
    </font>
    <font>
      <u/>
      <sz val="11.0"/>
      <color theme="10"/>
      <name val="Malgun Gothic"/>
    </font>
    <font>
      <b/>
      <sz val="11.0"/>
      <color theme="1"/>
      <name val="Malgun Gothic"/>
    </font>
    <font>
      <b/>
      <sz val="11.0"/>
      <color rgb="FF44546A"/>
      <name val="Malgun Gothic"/>
    </font>
    <font>
      <b/>
      <sz val="15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  <font>
      <sz val="11.0"/>
      <color theme="10"/>
      <name val="Malgun Gothic"/>
    </font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</fills>
  <borders count="5">
    <border/>
    <border>
      <bottom style="thick">
        <color theme="4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/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Border="1" applyFont="1"/>
    <xf borderId="0" fillId="0" fontId="7" numFmtId="0" xfId="0" applyFont="1"/>
    <xf borderId="0" fillId="0" fontId="8" numFmtId="0" xfId="0" applyFont="1"/>
    <xf borderId="0" fillId="0" fontId="9" numFmtId="0" xfId="0" applyFont="1"/>
    <xf borderId="2" fillId="2" fontId="10" numFmtId="0" xfId="0" applyAlignment="1" applyBorder="1" applyFill="1" applyFont="1">
      <alignment horizontal="center"/>
    </xf>
    <xf borderId="0" fillId="0" fontId="11" numFmtId="0" xfId="0" applyAlignment="1" applyFont="1">
      <alignment horizontal="center"/>
    </xf>
    <xf borderId="3" fillId="3" fontId="10" numFmtId="0" xfId="0" applyAlignment="1" applyBorder="1" applyFill="1" applyFont="1">
      <alignment horizontal="center"/>
    </xf>
    <xf borderId="2" fillId="4" fontId="11" numFmtId="0" xfId="0" applyAlignment="1" applyBorder="1" applyFill="1" applyFont="1">
      <alignment horizontal="center"/>
    </xf>
    <xf borderId="3" fillId="4" fontId="11" numFmtId="0" xfId="0" applyAlignment="1" applyBorder="1" applyFont="1">
      <alignment horizontal="center"/>
    </xf>
    <xf borderId="2" fillId="0" fontId="11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0" fillId="0" fontId="12" numFmtId="0" xfId="0" applyFont="1"/>
    <xf borderId="2" fillId="2" fontId="10" numFmtId="0" xfId="0" applyAlignment="1" applyBorder="1" applyFont="1">
      <alignment horizontal="center"/>
    </xf>
    <xf borderId="2" fillId="4" fontId="11" numFmtId="0" xfId="0" applyAlignment="1" applyBorder="1" applyFont="1">
      <alignment horizontal="center"/>
    </xf>
    <xf borderId="2" fillId="0" fontId="11" numFmtId="0" xfId="0" applyAlignment="1" applyBorder="1" applyFont="1">
      <alignment horizontal="center"/>
    </xf>
    <xf borderId="0" fillId="0" fontId="11" numFmtId="0" xfId="0" applyAlignment="1" applyFont="1">
      <alignment shrinkToFit="0" wrapText="1"/>
    </xf>
    <xf borderId="2" fillId="2" fontId="10" numFmtId="0" xfId="0" applyAlignment="1" applyBorder="1" applyFont="1">
      <alignment horizontal="center" shrinkToFit="0" vertical="center" wrapText="1"/>
    </xf>
    <xf borderId="0" fillId="0" fontId="11" numFmtId="0" xfId="0" applyFont="1"/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컨텐츠-style">
      <tableStyleElement dxfId="1" type="headerRow"/>
      <tableStyleElement dxfId="2" type="firstRowStripe"/>
      <tableStyleElement dxfId="2" type="secondRowStripe"/>
    </tableStyle>
    <tableStyle count="3" pivot="0" name="셀에서 텍스트 추출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</xdr:colOff>
      <xdr:row>70</xdr:row>
      <xdr:rowOff>161925</xdr:rowOff>
    </xdr:from>
    <xdr:ext cx="2647950" cy="704850"/>
    <xdr:sp>
      <xdr:nvSpPr>
        <xdr:cNvPr id="3" name="Shape 3">
          <a:hlinkClick r:id="rId1"/>
        </xdr:cNvPr>
        <xdr:cNvSpPr/>
      </xdr:nvSpPr>
      <xdr:spPr>
        <a:xfrm>
          <a:off x="4026788" y="3432338"/>
          <a:ext cx="2638425" cy="695325"/>
        </a:xfrm>
        <a:prstGeom prst="roundRect">
          <a:avLst>
            <a:gd fmla="val 16667" name="adj"/>
          </a:avLst>
        </a:prstGeom>
        <a:solidFill>
          <a:schemeClr val="accent2"/>
        </a:solidFill>
        <a:ln cap="flat" cmpd="sng" w="12700">
          <a:solidFill>
            <a:srgbClr val="AC5B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2400"/>
            <a:buFont typeface="Calibri"/>
            <a:buNone/>
          </a:pPr>
          <a:r>
            <a:rPr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</a:t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8" displayName="Table_1" id="1">
  <tableColumns count="1">
    <tableColumn name="컨텐츠" id="1"/>
  </tableColumns>
  <tableStyleInfo name="컨텐츠-style" showColumnStripes="0" showFirstColumn="1" showLastColumn="1" showRowStripes="1"/>
</table>
</file>

<file path=xl/tables/table2.xml><?xml version="1.0" encoding="utf-8"?>
<table xmlns="http://schemas.openxmlformats.org/spreadsheetml/2006/main" ref="B4:C11" displayName="Table_2" id="2">
  <tableColumns count="2">
    <tableColumn name="음식 종류" id="1"/>
    <tableColumn name="요리 온도" id="2"/>
  </tableColumns>
  <tableStyleInfo name="셀에서 텍스트 추출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extract-text-from-cell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5" width="8.71"/>
  </cols>
  <sheetData>
    <row r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0</v>
      </c>
    </row>
    <row r="6" ht="16.5" customHeight="1">
      <c r="B6" s="4" t="s">
        <v>3</v>
      </c>
    </row>
    <row r="7" ht="16.5" customHeight="1">
      <c r="B7" s="4" t="s">
        <v>4</v>
      </c>
    </row>
    <row r="8" ht="16.5" customHeight="1">
      <c r="B8" s="5" t="s">
        <v>5</v>
      </c>
    </row>
    <row r="9" ht="16.5" customHeight="1">
      <c r="B9" s="5" t="s">
        <v>6</v>
      </c>
    </row>
    <row r="10" ht="16.5" customHeight="1">
      <c r="B10" s="5" t="s">
        <v>7</v>
      </c>
    </row>
    <row r="11" ht="16.5" customHeight="1">
      <c r="B11" s="4" t="s">
        <v>8</v>
      </c>
    </row>
    <row r="12" ht="16.5" customHeight="1">
      <c r="B12" s="5" t="s">
        <v>9</v>
      </c>
    </row>
    <row r="13" ht="16.5" customHeight="1">
      <c r="B13" s="6" t="s">
        <v>10</v>
      </c>
    </row>
    <row r="14" ht="16.5" customHeight="1">
      <c r="B14" s="5" t="s">
        <v>11</v>
      </c>
    </row>
    <row r="15" ht="16.5" customHeight="1">
      <c r="B15" s="5" t="s">
        <v>12</v>
      </c>
    </row>
    <row r="16" ht="16.5" customHeight="1">
      <c r="B16" s="5" t="s">
        <v>13</v>
      </c>
    </row>
    <row r="17" ht="16.5" customHeight="1">
      <c r="B17" s="5" t="s">
        <v>14</v>
      </c>
    </row>
    <row r="18" ht="16.5" customHeight="1">
      <c r="B18" s="5" t="s">
        <v>15</v>
      </c>
    </row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>
      <c r="B37" s="7"/>
    </row>
    <row r="38" ht="16.5" customHeight="1">
      <c r="B38" s="7"/>
    </row>
    <row r="39" ht="16.5" customHeight="1">
      <c r="B39" s="7"/>
    </row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>
      <c r="B47" s="8"/>
    </row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셀에서 텍스트 추출" location="'셀에서 텍스트 추출'!A1" ref="B5"/>
    <hyperlink display="LEN함수 활용" location="'LEN함수 활용'!A1" ref="B6"/>
    <hyperlink display="LEN, LEFT함수 활용" location="'LEN, LEFT함수 활용'!A1" ref="B7"/>
    <hyperlink display="Sheet4 -1" location="'FIND로 공백 자리수 추출'!$A$1" ref="B8"/>
    <hyperlink display="Sheet4" location="'FIND, REPLACE활용'!$A$1" ref="B9"/>
    <hyperlink display="Sheet5" location="'FIND&amp;LEN'!$A$1" ref="B10"/>
    <hyperlink display="FIND, LEN, RIGHT 함수" location="'FIND, LEN, RIGHT 함수'!A1" ref="B11"/>
    <hyperlink display="Sheet7" location="'SEARCH, MID 함수'!$A$1" ref="B12"/>
    <hyperlink display="Sheet7-1" location="'MID, SEARCH 결합 수식'!$A$1" ref="B13"/>
    <hyperlink display="Sheet8" location="'LEFT,RIGHT,LEN,SEARCH결합'!$A$1" ref="B14"/>
    <hyperlink display="Sheet9" location="'LEFT, SEARCH쉼표찾기'!$A$1" ref="B15"/>
    <hyperlink display="Sheet10" location="'함수 결합-이름 구분 수식'!$A$1" ref="B16"/>
    <hyperlink display="Sheet11" location="'LEN활용 이름 구분 수식'!$A$1" ref="B17"/>
    <hyperlink display="Sheet12" location="'이름에서 성, 이름 구분 최종 수식'!$A$1" ref="B1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6.0"/>
    <col customWidth="1" min="3" max="3" width="19.14"/>
    <col customWidth="1" min="4" max="4" width="14.86"/>
    <col customWidth="1" min="5" max="26" width="8.71"/>
  </cols>
  <sheetData>
    <row r="1" ht="16.5" customHeight="1"/>
    <row r="2" ht="16.5" customHeight="1">
      <c r="B2" s="18" t="s">
        <v>35</v>
      </c>
      <c r="C2" s="18" t="s">
        <v>37</v>
      </c>
    </row>
    <row r="3" ht="16.5" customHeight="1">
      <c r="B3" s="19" t="s">
        <v>38</v>
      </c>
      <c r="C3" s="19" t="str">
        <f t="shared" ref="C3:C6" si="1">MID(B3,SEARCH(" ",B3)+1,999)</f>
        <v>Smith</v>
      </c>
    </row>
    <row r="4" ht="16.5" customHeight="1">
      <c r="B4" s="20" t="s">
        <v>39</v>
      </c>
      <c r="C4" s="20" t="str">
        <f t="shared" si="1"/>
        <v>Jenkins</v>
      </c>
    </row>
    <row r="5" ht="16.5" customHeight="1">
      <c r="B5" s="19" t="s">
        <v>40</v>
      </c>
      <c r="C5" s="19" t="str">
        <f t="shared" si="1"/>
        <v>Martin</v>
      </c>
    </row>
    <row r="6" ht="16.5" customHeight="1">
      <c r="B6" s="20" t="s">
        <v>41</v>
      </c>
      <c r="C6" s="20" t="str">
        <f t="shared" si="1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6.0"/>
    <col customWidth="1" min="3" max="3" width="19.14"/>
    <col customWidth="1" min="4" max="4" width="32.29"/>
    <col customWidth="1" min="5" max="26" width="8.71"/>
  </cols>
  <sheetData>
    <row r="1" ht="16.5" customHeight="1"/>
    <row r="2" ht="16.5" customHeight="1">
      <c r="B2" s="18" t="s">
        <v>35</v>
      </c>
      <c r="C2" s="18" t="s">
        <v>37</v>
      </c>
      <c r="D2" s="18" t="s">
        <v>35</v>
      </c>
    </row>
    <row r="3" ht="16.5" customHeight="1">
      <c r="B3" s="19" t="s">
        <v>48</v>
      </c>
      <c r="C3" s="19" t="str">
        <f t="shared" ref="C3:C6" si="1">LEFT(B3,SEARCH(",",B3)-1)</f>
        <v>Smith</v>
      </c>
      <c r="D3" s="19" t="str">
        <f t="shared" ref="D3:D6" si="2">RIGHT(B3,LEN(B3)-SEARCH(",",B3)-1)</f>
        <v>John</v>
      </c>
      <c r="F3" s="23"/>
    </row>
    <row r="4" ht="16.5" customHeight="1">
      <c r="B4" s="20" t="s">
        <v>49</v>
      </c>
      <c r="C4" s="20" t="str">
        <f t="shared" si="1"/>
        <v>Jenkins</v>
      </c>
      <c r="D4" s="20" t="str">
        <f t="shared" si="2"/>
        <v>Melanie</v>
      </c>
    </row>
    <row r="5" ht="16.5" customHeight="1">
      <c r="B5" s="19" t="s">
        <v>50</v>
      </c>
      <c r="C5" s="19" t="str">
        <f t="shared" si="1"/>
        <v>Martin</v>
      </c>
      <c r="D5" s="19" t="str">
        <f t="shared" si="2"/>
        <v>Bob</v>
      </c>
    </row>
    <row r="6" ht="16.5" customHeight="1">
      <c r="B6" s="20" t="s">
        <v>51</v>
      </c>
      <c r="C6" s="20" t="str">
        <f t="shared" si="1"/>
        <v>Goldfish</v>
      </c>
      <c r="D6" s="20" t="str">
        <f t="shared" si="2"/>
        <v>Sally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3" width="16.0"/>
    <col customWidth="1" min="4" max="4" width="14.71"/>
    <col customWidth="1" min="5" max="26" width="8.71"/>
  </cols>
  <sheetData>
    <row r="1" ht="16.5" customHeight="1"/>
    <row r="2" ht="16.5" customHeight="1">
      <c r="B2" s="18" t="s">
        <v>35</v>
      </c>
      <c r="C2" s="18" t="s">
        <v>52</v>
      </c>
      <c r="D2" s="18" t="s">
        <v>37</v>
      </c>
    </row>
    <row r="3" ht="16.5" customHeight="1">
      <c r="B3" s="19" t="s">
        <v>48</v>
      </c>
      <c r="C3" s="19">
        <f t="shared" ref="C3:C6" si="1">SEARCH(",",B3)</f>
        <v>6</v>
      </c>
      <c r="D3" s="19" t="str">
        <f t="shared" ref="D3:D6" si="2">LEFT(B3,C3-1)</f>
        <v>Smith</v>
      </c>
    </row>
    <row r="4" ht="16.5" customHeight="1">
      <c r="B4" s="20" t="s">
        <v>49</v>
      </c>
      <c r="C4" s="20">
        <f t="shared" si="1"/>
        <v>8</v>
      </c>
      <c r="D4" s="20" t="str">
        <f t="shared" si="2"/>
        <v>Jenkins</v>
      </c>
    </row>
    <row r="5" ht="16.5" customHeight="1">
      <c r="B5" s="19" t="s">
        <v>50</v>
      </c>
      <c r="C5" s="19">
        <f t="shared" si="1"/>
        <v>7</v>
      </c>
      <c r="D5" s="19" t="str">
        <f t="shared" si="2"/>
        <v>Martin</v>
      </c>
    </row>
    <row r="6" ht="16.5" customHeight="1">
      <c r="B6" s="20" t="s">
        <v>51</v>
      </c>
      <c r="C6" s="20">
        <f t="shared" si="1"/>
        <v>9</v>
      </c>
      <c r="D6" s="20" t="str">
        <f t="shared" si="2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8.43"/>
    <col customWidth="1" min="3" max="3" width="10.57"/>
    <col customWidth="1" min="4" max="4" width="8.86"/>
    <col customWidth="1" min="6" max="26" width="8.71"/>
  </cols>
  <sheetData>
    <row r="1" ht="16.5" customHeight="1"/>
    <row r="2" ht="16.5" customHeight="1">
      <c r="B2" s="18" t="s">
        <v>35</v>
      </c>
      <c r="C2" s="18" t="s">
        <v>35</v>
      </c>
      <c r="D2" s="18" t="s">
        <v>37</v>
      </c>
      <c r="E2" s="18" t="s">
        <v>53</v>
      </c>
    </row>
    <row r="3" ht="16.5" customHeight="1">
      <c r="B3" s="19" t="s">
        <v>54</v>
      </c>
      <c r="C3" s="19" t="str">
        <f t="shared" ref="C3:C6" si="1">LEFT(B3, SEARCH(" ", B3))</f>
        <v>John </v>
      </c>
      <c r="D3" s="19" t="str">
        <f>IFERROR(RIGHT(B3,LEN(B3)-SEARCH(" ",B3)-LEN(TRIM(MID(B3,SEARCH(" ",B3,1)+1,SEARCH(" ",B3,
SEARCH(" ",B3,1)+1)-SEARCH(" ",B3,1))))-1),RIGHT(B3,LEN(B3)-SEARCH(" ",B3)))</f>
        <v>Smith</v>
      </c>
      <c r="E3" s="19" t="str">
        <f t="shared" ref="E3:E6" si="2">MID(B3,LEN(C3)+1,LEN(B3)-LEN(C3&amp;D3))</f>
        <v>Richard </v>
      </c>
      <c r="G3" s="24" t="str">
        <f>MID(B3,5,10-10)</f>
        <v/>
      </c>
    </row>
    <row r="4" ht="16.5" customHeight="1">
      <c r="B4" s="20" t="s">
        <v>55</v>
      </c>
      <c r="C4" s="20" t="str">
        <f t="shared" si="1"/>
        <v>Melanie </v>
      </c>
      <c r="D4" s="20" t="str">
        <f t="shared" ref="D4:D6" si="3">IFERROR(RIGHT(B4,LEN(B4)-SEARCH(" ",B4)-LEN(TRIM(MID(B4,SEARCH(" ",B4,1)+1,SEARCH(" ",B4,SEARCH(" ",B4,1)+1)-SEARCH(" ",B4,1))))-1),RIGHT(B4,LEN(B4)-SEARCH(" ",B4)))</f>
        <v>Jenkins</v>
      </c>
      <c r="E4" s="20" t="str">
        <f t="shared" si="2"/>
        <v> </v>
      </c>
    </row>
    <row r="5" ht="16.5" customHeight="1">
      <c r="B5" s="19" t="s">
        <v>56</v>
      </c>
      <c r="C5" s="19" t="str">
        <f t="shared" si="1"/>
        <v>Bob </v>
      </c>
      <c r="D5" s="19" t="str">
        <f t="shared" si="3"/>
        <v>Martin</v>
      </c>
      <c r="E5" s="19" t="str">
        <f t="shared" si="2"/>
        <v>Andrew </v>
      </c>
    </row>
    <row r="6" ht="16.5" customHeight="1">
      <c r="B6" s="20" t="s">
        <v>57</v>
      </c>
      <c r="C6" s="20" t="str">
        <f t="shared" si="1"/>
        <v>Sally </v>
      </c>
      <c r="D6" s="20" t="str">
        <f t="shared" si="3"/>
        <v>Goldfish</v>
      </c>
      <c r="E6" s="20" t="str">
        <f t="shared" si="2"/>
        <v>Rose 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8.43"/>
    <col customWidth="1" min="3" max="3" width="10.57"/>
    <col customWidth="1" min="4" max="4" width="8.86"/>
    <col customWidth="1" min="6" max="26" width="8.71"/>
  </cols>
  <sheetData>
    <row r="1" ht="16.5" customHeight="1"/>
    <row r="2" ht="16.5" customHeight="1">
      <c r="B2" s="18" t="s">
        <v>35</v>
      </c>
      <c r="C2" s="18" t="s">
        <v>35</v>
      </c>
      <c r="D2" s="18" t="s">
        <v>37</v>
      </c>
      <c r="E2" s="18" t="s">
        <v>53</v>
      </c>
    </row>
    <row r="3" ht="16.5" customHeight="1">
      <c r="B3" s="19" t="s">
        <v>54</v>
      </c>
      <c r="C3" s="19" t="str">
        <f t="shared" ref="C3:C6" si="1">LEFT(B3, SEARCH(" ", B3))</f>
        <v>John </v>
      </c>
      <c r="D3" s="19" t="str">
        <f>RIGHT(B3,LEN(B3)-SEARCH(" ",B3)-LEN(TRIM(MID(B3,SEARCH(" ",B3,1)+1,
SEARCH(" ",B3,SEARCH(" ",B3,1)+1)-SEARCH(" ",B3,1))))-1)</f>
        <v>Smith</v>
      </c>
      <c r="E3" s="19" t="str">
        <f t="shared" ref="E3:E6" si="2">MID(B3,LEN(C3)+1,LEN(B3)-LEN(C3&amp;D3))</f>
        <v>Richard </v>
      </c>
      <c r="G3" s="24" t="str">
        <f>MID(B3,5,10-10)</f>
        <v/>
      </c>
    </row>
    <row r="4" ht="16.5" customHeight="1">
      <c r="B4" s="20" t="s">
        <v>39</v>
      </c>
      <c r="C4" s="20" t="str">
        <f t="shared" si="1"/>
        <v>Melanie </v>
      </c>
      <c r="D4" s="20" t="str">
        <f>RIGHT(B4,LEN(B4)-SEARCH(" ",B4)-LEN(TRIM(MID(B4,SEARCH(" ",B4,1)+1,SEARCH(" ",B4,SEARCH(" ",B4,1)+1)-SEARCH(" ",B4,1))))-1)</f>
        <v>#VALUE!</v>
      </c>
      <c r="E4" s="20" t="str">
        <f t="shared" si="2"/>
        <v>#VALUE!</v>
      </c>
    </row>
    <row r="5" ht="16.5" customHeight="1">
      <c r="B5" s="19" t="s">
        <v>56</v>
      </c>
      <c r="C5" s="19" t="str">
        <f t="shared" si="1"/>
        <v>Bob </v>
      </c>
      <c r="D5" s="19" t="str">
        <f t="shared" ref="D5:D6" si="3">IFERROR(RIGHT(B5,LEN(B5)-SEARCH(" ",B5)-LEN(TRIM(MID(B5,SEARCH(" ",B5,1)+1,SEARCH(" ",B5,SEARCH(" ",B5,1)+1)-SEARCH(" ",B5,1))))-1),RIGHT(B5,LEN(B5)-SEARCH(" ",B5)))</f>
        <v>Martin</v>
      </c>
      <c r="E5" s="19" t="str">
        <f t="shared" si="2"/>
        <v>Andrew </v>
      </c>
    </row>
    <row r="6" ht="16.5" customHeight="1">
      <c r="B6" s="20" t="s">
        <v>57</v>
      </c>
      <c r="C6" s="20" t="str">
        <f t="shared" si="1"/>
        <v>Sally </v>
      </c>
      <c r="D6" s="20" t="str">
        <f t="shared" si="3"/>
        <v>Goldfish</v>
      </c>
      <c r="E6" s="20" t="str">
        <f t="shared" si="2"/>
        <v>Rose 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20.14"/>
    <col customWidth="1" min="3" max="3" width="10.57"/>
    <col customWidth="1" min="4" max="4" width="15.29"/>
    <col customWidth="1" min="5" max="26" width="8.71"/>
  </cols>
  <sheetData>
    <row r="1" ht="16.5" customHeight="1"/>
    <row r="2" ht="16.5" customHeight="1">
      <c r="B2" s="18" t="s">
        <v>35</v>
      </c>
      <c r="C2" s="18" t="s">
        <v>35</v>
      </c>
      <c r="D2" s="18" t="s">
        <v>37</v>
      </c>
    </row>
    <row r="3" ht="16.5" customHeight="1">
      <c r="B3" s="19" t="s">
        <v>54</v>
      </c>
      <c r="C3" s="19" t="str">
        <f t="shared" ref="C3:C6" si="1">LEFT(B3, SEARCH(" ", B3))</f>
        <v>John </v>
      </c>
      <c r="D3" s="19" t="str">
        <f t="shared" ref="D3:D6" si="2">IFERROR(RIGHT(B3,LEN(B3)-SEARCH(" ",B3)-LEN(TRIM(MID(B3,SEARCH(" ",B3,1)+1,
SEARCH(" ",B3,SEARCH(" ",B3,1)+1)-SEARCH(" ",B3,1))))-1),MID(B3,SEARCH(" ",B3)+1,999))</f>
        <v>Smith</v>
      </c>
      <c r="F3" s="24" t="str">
        <f>MID(B3,5,10-10)</f>
        <v/>
      </c>
    </row>
    <row r="4" ht="16.5" customHeight="1">
      <c r="B4" s="20" t="s">
        <v>39</v>
      </c>
      <c r="C4" s="20" t="str">
        <f t="shared" si="1"/>
        <v>Melanie </v>
      </c>
      <c r="D4" s="20" t="str">
        <f t="shared" si="2"/>
        <v>Jenkins</v>
      </c>
    </row>
    <row r="5" ht="16.5" customHeight="1">
      <c r="B5" s="19" t="s">
        <v>56</v>
      </c>
      <c r="C5" s="19" t="str">
        <f t="shared" si="1"/>
        <v>Bob </v>
      </c>
      <c r="D5" s="19" t="str">
        <f t="shared" si="2"/>
        <v>Martin</v>
      </c>
    </row>
    <row r="6" ht="16.5" customHeight="1">
      <c r="B6" s="20" t="s">
        <v>57</v>
      </c>
      <c r="C6" s="20" t="str">
        <f t="shared" si="1"/>
        <v>Sally </v>
      </c>
      <c r="D6" s="20" t="str">
        <f t="shared" si="2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9.43"/>
    <col customWidth="1" min="3" max="3" width="10.86"/>
    <col customWidth="1" min="4" max="4" width="8.71"/>
    <col customWidth="1" min="5" max="5" width="11.14"/>
    <col customWidth="1" min="6" max="26" width="8.71"/>
  </cols>
  <sheetData>
    <row r="2">
      <c r="B2" s="9" t="s">
        <v>0</v>
      </c>
    </row>
    <row r="3" ht="9.0" customHeight="1"/>
    <row r="4" ht="16.5" customHeight="1">
      <c r="B4" s="10" t="s">
        <v>16</v>
      </c>
      <c r="C4" s="10" t="s">
        <v>17</v>
      </c>
      <c r="D4" s="11"/>
      <c r="E4" s="12" t="s">
        <v>18</v>
      </c>
    </row>
    <row r="5" ht="16.5" customHeight="1">
      <c r="B5" s="13" t="s">
        <v>19</v>
      </c>
      <c r="C5" s="13" t="s">
        <v>20</v>
      </c>
      <c r="D5" s="11"/>
      <c r="E5" s="14" t="str">
        <f t="shared" ref="E5:E11" si="1">LEFT(C5,LEN(C5)-1)</f>
        <v>350</v>
      </c>
    </row>
    <row r="6" ht="16.5" customHeight="1">
      <c r="B6" s="15" t="s">
        <v>21</v>
      </c>
      <c r="C6" s="15" t="s">
        <v>22</v>
      </c>
      <c r="D6" s="11"/>
      <c r="E6" s="16" t="str">
        <f t="shared" si="1"/>
        <v>165</v>
      </c>
    </row>
    <row r="7" ht="16.5" customHeight="1">
      <c r="B7" s="13" t="s">
        <v>23</v>
      </c>
      <c r="C7" s="13" t="s">
        <v>24</v>
      </c>
      <c r="D7" s="11"/>
      <c r="E7" s="14" t="str">
        <f t="shared" si="1"/>
        <v>180</v>
      </c>
    </row>
    <row r="8" ht="16.5" customHeight="1">
      <c r="B8" s="15" t="s">
        <v>25</v>
      </c>
      <c r="C8" s="15" t="s">
        <v>26</v>
      </c>
      <c r="D8" s="11"/>
      <c r="E8" s="16" t="str">
        <f t="shared" si="1"/>
        <v>95</v>
      </c>
    </row>
    <row r="9" ht="16.5" customHeight="1">
      <c r="B9" s="13" t="s">
        <v>27</v>
      </c>
      <c r="C9" s="13" t="s">
        <v>28</v>
      </c>
      <c r="D9" s="11"/>
      <c r="E9" s="14" t="str">
        <f t="shared" si="1"/>
        <v>80</v>
      </c>
    </row>
    <row r="10" ht="16.5" customHeight="1">
      <c r="B10" s="15" t="s">
        <v>29</v>
      </c>
      <c r="C10" s="15" t="s">
        <v>30</v>
      </c>
      <c r="D10" s="11"/>
      <c r="E10" s="16" t="str">
        <f t="shared" si="1"/>
        <v>385</v>
      </c>
    </row>
    <row r="11" ht="16.5" customHeight="1">
      <c r="B11" s="13" t="s">
        <v>31</v>
      </c>
      <c r="C11" s="13" t="s">
        <v>32</v>
      </c>
      <c r="D11" s="11"/>
      <c r="E11" s="14" t="str">
        <f t="shared" si="1"/>
        <v>300</v>
      </c>
    </row>
    <row r="12" ht="16.5" customHeight="1"/>
    <row r="13" ht="16.5" customHeight="1"/>
    <row r="14" ht="16.5" customHeight="1"/>
    <row r="15" ht="16.5" customHeight="1">
      <c r="B15" s="17"/>
    </row>
    <row r="16" ht="16.5" customHeight="1"/>
    <row r="17" ht="16.5" customHeight="1">
      <c r="B17" s="7"/>
    </row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>
      <c r="F32" s="7"/>
    </row>
    <row r="33" ht="16.5" customHeight="1"/>
    <row r="34" ht="16.5" customHeight="1">
      <c r="B34" s="17"/>
    </row>
    <row r="35" ht="16.5" customHeight="1"/>
    <row r="36" ht="16.5" customHeight="1">
      <c r="B36" s="7"/>
    </row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7.14"/>
    <col customWidth="1" min="3" max="3" width="10.86"/>
    <col customWidth="1" min="4" max="4" width="4.57"/>
    <col customWidth="1" min="5" max="5" width="12.86"/>
    <col customWidth="1" min="6" max="26" width="8.71"/>
  </cols>
  <sheetData>
    <row r="1" ht="16.5" customHeight="1"/>
    <row r="2" ht="16.5" customHeight="1">
      <c r="B2" s="18" t="s">
        <v>16</v>
      </c>
      <c r="C2" s="18" t="s">
        <v>17</v>
      </c>
      <c r="E2" s="18" t="s">
        <v>33</v>
      </c>
    </row>
    <row r="3" ht="16.5" customHeight="1">
      <c r="B3" s="19" t="s">
        <v>19</v>
      </c>
      <c r="C3" s="19" t="s">
        <v>20</v>
      </c>
      <c r="E3" s="20">
        <f t="shared" ref="E3:E9" si="1">LEN(C3)</f>
        <v>4</v>
      </c>
    </row>
    <row r="4" ht="16.5" customHeight="1">
      <c r="B4" s="20" t="s">
        <v>21</v>
      </c>
      <c r="C4" s="20" t="s">
        <v>22</v>
      </c>
      <c r="E4" s="19">
        <f t="shared" si="1"/>
        <v>4</v>
      </c>
    </row>
    <row r="5" ht="16.5" customHeight="1">
      <c r="B5" s="19" t="s">
        <v>23</v>
      </c>
      <c r="C5" s="19" t="s">
        <v>24</v>
      </c>
      <c r="E5" s="20">
        <f t="shared" si="1"/>
        <v>4</v>
      </c>
    </row>
    <row r="6" ht="16.5" customHeight="1">
      <c r="B6" s="20" t="s">
        <v>25</v>
      </c>
      <c r="C6" s="20" t="s">
        <v>26</v>
      </c>
      <c r="E6" s="19">
        <f t="shared" si="1"/>
        <v>3</v>
      </c>
    </row>
    <row r="7" ht="16.5" customHeight="1">
      <c r="B7" s="19" t="s">
        <v>27</v>
      </c>
      <c r="C7" s="19" t="s">
        <v>28</v>
      </c>
      <c r="E7" s="20">
        <f t="shared" si="1"/>
        <v>3</v>
      </c>
    </row>
    <row r="8" ht="16.5" customHeight="1">
      <c r="B8" s="20" t="s">
        <v>29</v>
      </c>
      <c r="C8" s="20" t="s">
        <v>30</v>
      </c>
      <c r="E8" s="19">
        <f t="shared" si="1"/>
        <v>4</v>
      </c>
    </row>
    <row r="9" ht="16.5" customHeight="1">
      <c r="B9" s="19" t="s">
        <v>31</v>
      </c>
      <c r="C9" s="19" t="s">
        <v>32</v>
      </c>
      <c r="E9" s="19">
        <f t="shared" si="1"/>
        <v>4</v>
      </c>
    </row>
    <row r="10" ht="16.5" customHeight="1"/>
    <row r="11" ht="16.5" customHeight="1">
      <c r="B11" s="17"/>
    </row>
    <row r="12" ht="16.5" customHeight="1"/>
    <row r="13" ht="16.5" customHeight="1">
      <c r="B13" s="7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9.43"/>
    <col customWidth="1" min="3" max="3" width="10.86"/>
    <col customWidth="1" min="4" max="4" width="4.71"/>
    <col customWidth="1" min="5" max="5" width="12.29"/>
    <col customWidth="1" min="6" max="6" width="12.57"/>
    <col customWidth="1" min="7" max="26" width="8.71"/>
  </cols>
  <sheetData>
    <row r="1" ht="16.5" customHeight="1"/>
    <row r="2" ht="16.5" customHeight="1">
      <c r="B2" s="18" t="s">
        <v>16</v>
      </c>
      <c r="C2" s="18" t="s">
        <v>17</v>
      </c>
      <c r="E2" s="18" t="s">
        <v>33</v>
      </c>
      <c r="F2" s="18" t="s">
        <v>34</v>
      </c>
    </row>
    <row r="3" ht="16.5" customHeight="1">
      <c r="B3" s="19" t="s">
        <v>19</v>
      </c>
      <c r="C3" s="19" t="s">
        <v>20</v>
      </c>
      <c r="E3" s="19">
        <f t="shared" ref="E3:E9" si="1">LEN(C3)</f>
        <v>4</v>
      </c>
      <c r="F3" s="19" t="str">
        <f t="shared" ref="F3:F9" si="2">LEFT(C3,E3-1)</f>
        <v>350</v>
      </c>
    </row>
    <row r="4" ht="16.5" customHeight="1">
      <c r="B4" s="20" t="s">
        <v>21</v>
      </c>
      <c r="C4" s="20" t="s">
        <v>22</v>
      </c>
      <c r="E4" s="20">
        <f t="shared" si="1"/>
        <v>4</v>
      </c>
      <c r="F4" s="20" t="str">
        <f t="shared" si="2"/>
        <v>165</v>
      </c>
    </row>
    <row r="5" ht="16.5" customHeight="1">
      <c r="B5" s="19" t="s">
        <v>23</v>
      </c>
      <c r="C5" s="19" t="s">
        <v>24</v>
      </c>
      <c r="E5" s="19">
        <f t="shared" si="1"/>
        <v>4</v>
      </c>
      <c r="F5" s="19" t="str">
        <f t="shared" si="2"/>
        <v>180</v>
      </c>
    </row>
    <row r="6" ht="16.5" customHeight="1">
      <c r="B6" s="20" t="s">
        <v>25</v>
      </c>
      <c r="C6" s="20" t="s">
        <v>26</v>
      </c>
      <c r="E6" s="20">
        <f t="shared" si="1"/>
        <v>3</v>
      </c>
      <c r="F6" s="20" t="str">
        <f t="shared" si="2"/>
        <v>95</v>
      </c>
    </row>
    <row r="7" ht="16.5" customHeight="1">
      <c r="B7" s="19" t="s">
        <v>27</v>
      </c>
      <c r="C7" s="19" t="s">
        <v>28</v>
      </c>
      <c r="E7" s="19">
        <f t="shared" si="1"/>
        <v>3</v>
      </c>
      <c r="F7" s="19" t="str">
        <f t="shared" si="2"/>
        <v>80</v>
      </c>
    </row>
    <row r="8" ht="16.5" customHeight="1">
      <c r="B8" s="20" t="s">
        <v>29</v>
      </c>
      <c r="C8" s="20" t="s">
        <v>30</v>
      </c>
      <c r="E8" s="20">
        <f t="shared" si="1"/>
        <v>4</v>
      </c>
      <c r="F8" s="20" t="str">
        <f t="shared" si="2"/>
        <v>385</v>
      </c>
    </row>
    <row r="9" ht="16.5" customHeight="1">
      <c r="B9" s="19" t="s">
        <v>31</v>
      </c>
      <c r="C9" s="19" t="s">
        <v>32</v>
      </c>
      <c r="E9" s="19">
        <f t="shared" si="1"/>
        <v>4</v>
      </c>
      <c r="F9" s="19" t="str">
        <f t="shared" si="2"/>
        <v>300</v>
      </c>
    </row>
    <row r="10" ht="16.5" customHeight="1"/>
    <row r="11" ht="16.5" customHeight="1">
      <c r="B11" s="17"/>
    </row>
    <row r="12" ht="16.5" customHeight="1"/>
    <row r="13" ht="16.5" customHeight="1">
      <c r="B13" s="7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5.43"/>
    <col customWidth="1" min="3" max="3" width="17.57"/>
    <col customWidth="1" min="4" max="4" width="13.14"/>
    <col customWidth="1" min="5" max="26" width="8.71"/>
  </cols>
  <sheetData>
    <row r="1" ht="16.5" customHeight="1"/>
    <row r="2" ht="16.5" customHeight="1">
      <c r="B2" s="18" t="s">
        <v>35</v>
      </c>
      <c r="C2" s="18" t="s">
        <v>36</v>
      </c>
      <c r="D2" s="18" t="s">
        <v>37</v>
      </c>
    </row>
    <row r="3" ht="16.5" customHeight="1">
      <c r="B3" s="19" t="s">
        <v>38</v>
      </c>
      <c r="C3" s="19">
        <f t="shared" ref="C3:C6" si="1">FIND(" ",B3)</f>
        <v>5</v>
      </c>
      <c r="D3" s="19" t="str">
        <f t="shared" ref="D3:D6" si="2">RIGHT(B3,LEN(B3)-C3)</f>
        <v>Smith</v>
      </c>
    </row>
    <row r="4" ht="16.5" customHeight="1">
      <c r="B4" s="20" t="s">
        <v>39</v>
      </c>
      <c r="C4" s="20">
        <f t="shared" si="1"/>
        <v>8</v>
      </c>
      <c r="D4" s="20" t="str">
        <f t="shared" si="2"/>
        <v>Jenkins</v>
      </c>
    </row>
    <row r="5" ht="16.5" customHeight="1">
      <c r="B5" s="19" t="s">
        <v>40</v>
      </c>
      <c r="C5" s="19">
        <f t="shared" si="1"/>
        <v>4</v>
      </c>
      <c r="D5" s="19" t="str">
        <f t="shared" si="2"/>
        <v>Martin</v>
      </c>
    </row>
    <row r="6" ht="16.5" customHeight="1">
      <c r="B6" s="20" t="s">
        <v>41</v>
      </c>
      <c r="C6" s="20">
        <f t="shared" si="1"/>
        <v>6</v>
      </c>
      <c r="D6" s="20" t="str">
        <f t="shared" si="2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5.43"/>
    <col customWidth="1" min="3" max="3" width="17.57"/>
    <col customWidth="1" min="4" max="4" width="13.14"/>
    <col customWidth="1" min="5" max="26" width="8.71"/>
  </cols>
  <sheetData>
    <row r="1" ht="16.5" customHeight="1"/>
    <row r="2" ht="16.5" customHeight="1">
      <c r="B2" s="18" t="s">
        <v>35</v>
      </c>
      <c r="C2" s="18" t="s">
        <v>36</v>
      </c>
      <c r="D2" s="18" t="s">
        <v>37</v>
      </c>
    </row>
    <row r="3" ht="16.5" customHeight="1">
      <c r="B3" s="19" t="s">
        <v>38</v>
      </c>
      <c r="C3" s="19">
        <f t="shared" ref="C3:C6" si="1">FIND(" ",B3)</f>
        <v>5</v>
      </c>
      <c r="D3" s="19" t="str">
        <f t="shared" ref="D3:D6" si="2">REPLACE(B3,1,C3,"")</f>
        <v>Smith</v>
      </c>
    </row>
    <row r="4" ht="16.5" customHeight="1">
      <c r="B4" s="20" t="s">
        <v>39</v>
      </c>
      <c r="C4" s="20">
        <f t="shared" si="1"/>
        <v>8</v>
      </c>
      <c r="D4" s="20" t="str">
        <f t="shared" si="2"/>
        <v>Jenkins</v>
      </c>
    </row>
    <row r="5" ht="16.5" customHeight="1">
      <c r="B5" s="19" t="s">
        <v>40</v>
      </c>
      <c r="C5" s="19">
        <f t="shared" si="1"/>
        <v>4</v>
      </c>
      <c r="D5" s="19" t="str">
        <f t="shared" si="2"/>
        <v>Martin</v>
      </c>
    </row>
    <row r="6" ht="16.5" customHeight="1">
      <c r="B6" s="20" t="s">
        <v>41</v>
      </c>
      <c r="C6" s="20">
        <f t="shared" si="1"/>
        <v>6</v>
      </c>
      <c r="D6" s="20" t="str">
        <f t="shared" si="2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6.86"/>
    <col customWidth="1" min="3" max="3" width="10.57"/>
    <col customWidth="1" min="4" max="4" width="12.0"/>
    <col customWidth="1" min="5" max="26" width="8.71"/>
  </cols>
  <sheetData>
    <row r="1" ht="16.5" customHeight="1"/>
    <row r="2" ht="16.5" customHeight="1">
      <c r="A2" s="21"/>
      <c r="B2" s="22" t="s">
        <v>35</v>
      </c>
      <c r="C2" s="22" t="s">
        <v>42</v>
      </c>
      <c r="D2" s="22" t="s">
        <v>43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6.5" customHeight="1">
      <c r="B3" s="19" t="s">
        <v>38</v>
      </c>
      <c r="C3" s="19">
        <f t="shared" ref="C3:C6" si="1">FIND(" ",B3)</f>
        <v>5</v>
      </c>
      <c r="D3" s="19">
        <f t="shared" ref="D3:D6" si="2">LEN(B3)</f>
        <v>10</v>
      </c>
    </row>
    <row r="4" ht="16.5" customHeight="1">
      <c r="B4" s="20" t="s">
        <v>39</v>
      </c>
      <c r="C4" s="20">
        <f t="shared" si="1"/>
        <v>8</v>
      </c>
      <c r="D4" s="20">
        <f t="shared" si="2"/>
        <v>15</v>
      </c>
    </row>
    <row r="5" ht="16.5" customHeight="1">
      <c r="B5" s="19" t="s">
        <v>40</v>
      </c>
      <c r="C5" s="19">
        <f t="shared" si="1"/>
        <v>4</v>
      </c>
      <c r="D5" s="19">
        <f t="shared" si="2"/>
        <v>10</v>
      </c>
    </row>
    <row r="6" ht="16.5" customHeight="1">
      <c r="B6" s="20" t="s">
        <v>41</v>
      </c>
      <c r="C6" s="20">
        <f t="shared" si="1"/>
        <v>6</v>
      </c>
      <c r="D6" s="20">
        <f t="shared" si="2"/>
        <v>14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4.86"/>
    <col customWidth="1" min="3" max="3" width="11.29"/>
    <col customWidth="1" min="4" max="4" width="11.0"/>
    <col customWidth="1" min="5" max="5" width="11.14"/>
    <col customWidth="1" min="6" max="26" width="8.71"/>
  </cols>
  <sheetData>
    <row r="1" ht="16.5" customHeight="1"/>
    <row r="2" ht="16.5" customHeight="1">
      <c r="A2" s="21"/>
      <c r="B2" s="22" t="s">
        <v>44</v>
      </c>
      <c r="C2" s="22" t="s">
        <v>42</v>
      </c>
      <c r="D2" s="22" t="s">
        <v>43</v>
      </c>
      <c r="E2" s="22" t="s">
        <v>45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6.5" customHeight="1">
      <c r="B3" s="19" t="s">
        <v>38</v>
      </c>
      <c r="C3" s="19">
        <f t="shared" ref="C3:C6" si="1">FIND(" ",B3)</f>
        <v>5</v>
      </c>
      <c r="D3" s="19">
        <f t="shared" ref="D3:D6" si="2">LEN(B3)</f>
        <v>10</v>
      </c>
      <c r="E3" s="19" t="str">
        <f t="shared" ref="E3:E6" si="3">RIGHT(B3,D3-C3)</f>
        <v>Smith</v>
      </c>
    </row>
    <row r="4" ht="16.5" customHeight="1">
      <c r="B4" s="20" t="s">
        <v>39</v>
      </c>
      <c r="C4" s="20">
        <f t="shared" si="1"/>
        <v>8</v>
      </c>
      <c r="D4" s="20">
        <f t="shared" si="2"/>
        <v>15</v>
      </c>
      <c r="E4" s="20" t="str">
        <f t="shared" si="3"/>
        <v>Jenkins</v>
      </c>
    </row>
    <row r="5" ht="16.5" customHeight="1">
      <c r="B5" s="19" t="s">
        <v>40</v>
      </c>
      <c r="C5" s="19">
        <f t="shared" si="1"/>
        <v>4</v>
      </c>
      <c r="D5" s="19">
        <f t="shared" si="2"/>
        <v>10</v>
      </c>
      <c r="E5" s="19" t="str">
        <f t="shared" si="3"/>
        <v>Martin</v>
      </c>
    </row>
    <row r="6" ht="16.5" customHeight="1">
      <c r="B6" s="20" t="s">
        <v>41</v>
      </c>
      <c r="C6" s="20">
        <f t="shared" si="1"/>
        <v>6</v>
      </c>
      <c r="D6" s="20">
        <f t="shared" si="2"/>
        <v>14</v>
      </c>
      <c r="E6" s="20" t="str">
        <f t="shared" si="3"/>
        <v>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5.43"/>
    <col customWidth="1" min="3" max="3" width="12.0"/>
    <col customWidth="1" min="4" max="4" width="16.57"/>
    <col customWidth="1" min="5" max="5" width="9.0"/>
    <col customWidth="1" min="6" max="26" width="8.71"/>
  </cols>
  <sheetData>
    <row r="1" ht="16.5" customHeight="1"/>
    <row r="2" ht="16.5" customHeight="1">
      <c r="B2" s="18" t="s">
        <v>35</v>
      </c>
      <c r="C2" s="18" t="s">
        <v>46</v>
      </c>
      <c r="D2" s="18" t="s">
        <v>47</v>
      </c>
      <c r="E2" s="18" t="s">
        <v>47</v>
      </c>
    </row>
    <row r="3" ht="16.5" customHeight="1">
      <c r="B3" s="19" t="s">
        <v>38</v>
      </c>
      <c r="C3" s="19">
        <f t="shared" ref="C3:C6" si="1">SEARCH(" ",B3)</f>
        <v>5</v>
      </c>
      <c r="D3" s="19" t="str">
        <f t="shared" ref="D3:D6" si="2">MID(B3,C3,999)</f>
        <v> Smith</v>
      </c>
      <c r="E3" s="19" t="str">
        <f t="shared" ref="E3:E6" si="3">MID(B3,SEARCH(" ",B3),999)</f>
        <v> Smith</v>
      </c>
    </row>
    <row r="4" ht="16.5" customHeight="1">
      <c r="B4" s="20" t="s">
        <v>39</v>
      </c>
      <c r="C4" s="20">
        <f t="shared" si="1"/>
        <v>8</v>
      </c>
      <c r="D4" s="20" t="str">
        <f t="shared" si="2"/>
        <v> Jenkins</v>
      </c>
      <c r="E4" s="19" t="str">
        <f t="shared" si="3"/>
        <v> Jenkins</v>
      </c>
    </row>
    <row r="5" ht="16.5" customHeight="1">
      <c r="B5" s="19" t="s">
        <v>40</v>
      </c>
      <c r="C5" s="19">
        <f t="shared" si="1"/>
        <v>4</v>
      </c>
      <c r="D5" s="19" t="str">
        <f t="shared" si="2"/>
        <v> Martin</v>
      </c>
      <c r="E5" s="19" t="str">
        <f t="shared" si="3"/>
        <v> Martin</v>
      </c>
    </row>
    <row r="6" ht="16.5" customHeight="1">
      <c r="B6" s="20" t="s">
        <v>41</v>
      </c>
      <c r="C6" s="20">
        <f t="shared" si="1"/>
        <v>6</v>
      </c>
      <c r="D6" s="20" t="str">
        <f t="shared" si="2"/>
        <v> Goldfish</v>
      </c>
      <c r="E6" s="19" t="str">
        <f t="shared" si="3"/>
        <v> Goldfish</v>
      </c>
    </row>
    <row r="7" ht="16.5" customHeight="1"/>
    <row r="8" ht="16.5" customHeight="1">
      <c r="B8" s="17"/>
    </row>
    <row r="9" ht="16.5" customHeight="1"/>
    <row r="10" ht="16.5" customHeight="1">
      <c r="B10" s="7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2020-12-08T11:49:48Z</dcterms:created>
  <dc:creator>MELANIE</dc:creator>
</cp:coreProperties>
</file>