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91348C91-970B-4A79-9611-0D72A0B7343A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38" r:id="rId1"/>
    <sheet name="How to use IF" sheetId="23" r:id="rId2"/>
    <sheet name="Return Formula" sheetId="24" r:id="rId3"/>
    <sheet name="IF AND" sheetId="25" r:id="rId4"/>
    <sheet name="IF OR" sheetId="26" r:id="rId5"/>
    <sheet name="IF XOR a" sheetId="27" r:id="rId6"/>
    <sheet name="IF XOR b" sheetId="28" r:id="rId7"/>
    <sheet name="IF NOT" sheetId="32" r:id="rId8"/>
    <sheet name="Nested IF simple" sheetId="30" r:id="rId9"/>
    <sheet name="Complex IF" sheetId="34" r:id="rId10"/>
    <sheet name="Complex IF Helper" sheetId="35" r:id="rId11"/>
    <sheet name="Complex IF Grouping" sheetId="36" r:id="rId12"/>
    <sheet name="Complex IF Grouping Hidden" sheetId="37" r:id="rId13"/>
    <sheet name="Conditional" sheetId="3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4" l="1"/>
  <c r="I9" i="37" l="1"/>
  <c r="H9" i="37"/>
  <c r="G9" i="37"/>
  <c r="F9" i="37"/>
  <c r="E9" i="37"/>
  <c r="I8" i="37"/>
  <c r="H8" i="37"/>
  <c r="G8" i="37"/>
  <c r="F8" i="37"/>
  <c r="E8" i="37"/>
  <c r="J8" i="37" s="1"/>
  <c r="J7" i="37"/>
  <c r="I7" i="37"/>
  <c r="H7" i="37"/>
  <c r="G7" i="37"/>
  <c r="F7" i="37"/>
  <c r="E7" i="37"/>
  <c r="I6" i="37"/>
  <c r="H6" i="37"/>
  <c r="G6" i="37"/>
  <c r="F6" i="37"/>
  <c r="E6" i="37"/>
  <c r="I5" i="37"/>
  <c r="H5" i="37"/>
  <c r="G5" i="37"/>
  <c r="F5" i="37"/>
  <c r="E5" i="37"/>
  <c r="J5" i="37" s="1"/>
  <c r="J4" i="37"/>
  <c r="I4" i="37"/>
  <c r="H4" i="37"/>
  <c r="G4" i="37"/>
  <c r="F4" i="37"/>
  <c r="E4" i="37"/>
  <c r="I9" i="36"/>
  <c r="H9" i="36"/>
  <c r="G9" i="36"/>
  <c r="F9" i="36"/>
  <c r="E9" i="36"/>
  <c r="I8" i="36"/>
  <c r="H8" i="36"/>
  <c r="G8" i="36"/>
  <c r="F8" i="36"/>
  <c r="E8" i="36"/>
  <c r="J8" i="36" s="1"/>
  <c r="J7" i="36"/>
  <c r="I7" i="36"/>
  <c r="H7" i="36"/>
  <c r="G7" i="36"/>
  <c r="F7" i="36"/>
  <c r="E7" i="36"/>
  <c r="I6" i="36"/>
  <c r="H6" i="36"/>
  <c r="G6" i="36"/>
  <c r="F6" i="36"/>
  <c r="E6" i="36"/>
  <c r="I5" i="36"/>
  <c r="H5" i="36"/>
  <c r="G5" i="36"/>
  <c r="F5" i="36"/>
  <c r="E5" i="36"/>
  <c r="J5" i="36" s="1"/>
  <c r="J4" i="36"/>
  <c r="I4" i="36"/>
  <c r="H4" i="36"/>
  <c r="G4" i="36"/>
  <c r="F4" i="36"/>
  <c r="E4" i="36"/>
  <c r="J4" i="35"/>
  <c r="E5" i="35"/>
  <c r="J5" i="35" s="1"/>
  <c r="F5" i="35"/>
  <c r="G5" i="35"/>
  <c r="H5" i="35"/>
  <c r="I5" i="35"/>
  <c r="E6" i="35"/>
  <c r="F6" i="35"/>
  <c r="G6" i="35"/>
  <c r="H6" i="35"/>
  <c r="I6" i="35"/>
  <c r="E7" i="35"/>
  <c r="F7" i="35"/>
  <c r="G7" i="35"/>
  <c r="H7" i="35"/>
  <c r="I7" i="35"/>
  <c r="E8" i="35"/>
  <c r="F8" i="35"/>
  <c r="G8" i="35"/>
  <c r="H8" i="35"/>
  <c r="I8" i="35"/>
  <c r="E9" i="35"/>
  <c r="F9" i="35"/>
  <c r="G9" i="35"/>
  <c r="H9" i="35"/>
  <c r="I9" i="35"/>
  <c r="I4" i="35"/>
  <c r="H4" i="35"/>
  <c r="G4" i="35"/>
  <c r="F4" i="35"/>
  <c r="E4" i="35"/>
  <c r="H5" i="34"/>
  <c r="H6" i="34"/>
  <c r="H7" i="34"/>
  <c r="H8" i="34"/>
  <c r="H9" i="34"/>
  <c r="J9" i="35" l="1"/>
  <c r="J6" i="36"/>
  <c r="J9" i="37"/>
  <c r="J8" i="35"/>
  <c r="J9" i="36"/>
  <c r="J6" i="37"/>
  <c r="J7" i="35"/>
  <c r="J6" i="35"/>
  <c r="F8" i="33"/>
  <c r="E8" i="33"/>
  <c r="F7" i="33"/>
  <c r="E7" i="33"/>
  <c r="F6" i="33"/>
  <c r="E6" i="33"/>
  <c r="F5" i="33"/>
  <c r="E5" i="33"/>
  <c r="F4" i="33"/>
  <c r="E4" i="33"/>
  <c r="E9" i="32"/>
  <c r="E8" i="32"/>
  <c r="E7" i="32"/>
  <c r="E6" i="32"/>
  <c r="E5" i="32"/>
  <c r="E4" i="32"/>
  <c r="E3" i="32"/>
  <c r="D10" i="30"/>
  <c r="D9" i="30"/>
  <c r="D8" i="30"/>
  <c r="D7" i="30"/>
  <c r="D6" i="30"/>
  <c r="D5" i="30"/>
  <c r="D4" i="30"/>
  <c r="E8" i="27" l="1"/>
  <c r="E7" i="27"/>
  <c r="E6" i="27"/>
  <c r="E5" i="27"/>
  <c r="E4" i="27"/>
  <c r="F8" i="28"/>
  <c r="E8" i="28"/>
  <c r="F7" i="28"/>
  <c r="E7" i="28"/>
  <c r="F6" i="28"/>
  <c r="E6" i="28"/>
  <c r="F5" i="28"/>
  <c r="E5" i="28"/>
  <c r="F4" i="28"/>
  <c r="E4" i="28"/>
  <c r="F10" i="26"/>
  <c r="F9" i="26"/>
  <c r="F8" i="26"/>
  <c r="F7" i="26"/>
  <c r="F6" i="26"/>
  <c r="F5" i="26"/>
  <c r="F4" i="26"/>
  <c r="H10" i="26"/>
  <c r="H9" i="26"/>
  <c r="H8" i="26"/>
  <c r="H7" i="26"/>
  <c r="H6" i="26"/>
  <c r="H5" i="26"/>
  <c r="H4" i="26"/>
  <c r="G10" i="25"/>
  <c r="G9" i="25"/>
  <c r="G8" i="25"/>
  <c r="G7" i="25"/>
  <c r="G6" i="25"/>
  <c r="G5" i="25"/>
  <c r="G4" i="25"/>
  <c r="E10" i="25"/>
  <c r="E9" i="25"/>
  <c r="E8" i="25"/>
  <c r="E7" i="25"/>
  <c r="E6" i="25"/>
  <c r="E5" i="25"/>
  <c r="E4" i="25"/>
  <c r="E10" i="24"/>
  <c r="E9" i="24"/>
  <c r="E8" i="24"/>
  <c r="E7" i="24"/>
  <c r="E6" i="24"/>
  <c r="E5" i="24"/>
  <c r="E4" i="24"/>
  <c r="F10" i="24"/>
  <c r="F9" i="24"/>
  <c r="F8" i="24"/>
  <c r="F7" i="24"/>
  <c r="F6" i="24"/>
  <c r="F4" i="24"/>
  <c r="F5" i="24"/>
  <c r="E4" i="23"/>
  <c r="E5" i="23"/>
  <c r="E6" i="23"/>
  <c r="E7" i="23"/>
  <c r="E8" i="23"/>
  <c r="E9" i="23"/>
  <c r="E10" i="23"/>
</calcChain>
</file>

<file path=xl/sharedStrings.xml><?xml version="1.0" encoding="utf-8"?>
<sst xmlns="http://schemas.openxmlformats.org/spreadsheetml/2006/main" count="212" uniqueCount="77">
  <si>
    <t>Customer</t>
  </si>
  <si>
    <t>Cut off?</t>
  </si>
  <si>
    <t>Tab Amount</t>
  </si>
  <si>
    <t>Tab Limit</t>
  </si>
  <si>
    <t>Norm</t>
  </si>
  <si>
    <t>Cliff</t>
  </si>
  <si>
    <t>Frasier</t>
  </si>
  <si>
    <t>Lillith</t>
  </si>
  <si>
    <t>Robin</t>
  </si>
  <si>
    <t>Interest</t>
  </si>
  <si>
    <t>Harry</t>
  </si>
  <si>
    <t>Trusted Customer</t>
  </si>
  <si>
    <t>Yes</t>
  </si>
  <si>
    <t>No</t>
  </si>
  <si>
    <t>Banned?</t>
  </si>
  <si>
    <t>Nick</t>
  </si>
  <si>
    <t>Employee</t>
  </si>
  <si>
    <t>Diane</t>
  </si>
  <si>
    <t>Rebecca</t>
  </si>
  <si>
    <t>Carla</t>
  </si>
  <si>
    <t>Woody</t>
  </si>
  <si>
    <t>Coach</t>
  </si>
  <si>
    <t>Food Sales</t>
  </si>
  <si>
    <t>Drink Sales</t>
  </si>
  <si>
    <t>Half Bonus</t>
  </si>
  <si>
    <t>Full Bonus</t>
  </si>
  <si>
    <t>Movie</t>
  </si>
  <si>
    <t>Year</t>
  </si>
  <si>
    <t>Director</t>
  </si>
  <si>
    <t>Formula Returns</t>
  </si>
  <si>
    <t>E.T.</t>
  </si>
  <si>
    <t>Steven Spielberg</t>
  </si>
  <si>
    <t>Batman</t>
  </si>
  <si>
    <t>Tim Burton</t>
  </si>
  <si>
    <t>Ghostbusters</t>
  </si>
  <si>
    <t>Ivan Reitman</t>
  </si>
  <si>
    <t>Beverly Hills Cop</t>
  </si>
  <si>
    <t>Martin Brest</t>
  </si>
  <si>
    <t>Back to the Future</t>
  </si>
  <si>
    <t>Robert Zemeckis</t>
  </si>
  <si>
    <t>The Last Crusade</t>
  </si>
  <si>
    <t>Temple of Doom</t>
  </si>
  <si>
    <t>Age</t>
  </si>
  <si>
    <t>Service</t>
  </si>
  <si>
    <t>Eligibility</t>
  </si>
  <si>
    <t>Employee ID</t>
  </si>
  <si>
    <t>Employee Pension Eligibility</t>
  </si>
  <si>
    <t>62 &amp; 5</t>
  </si>
  <si>
    <t>60 &amp; 10</t>
  </si>
  <si>
    <t>55 &amp; 15</t>
  </si>
  <si>
    <t>Age 65+</t>
  </si>
  <si>
    <t>Service 30+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</si>
  <si>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</si>
  <si>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</si>
  <si>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</si>
  <si>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</si>
  <si>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</si>
  <si>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</si>
  <si>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</si>
  <si>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</si>
  <si>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</si>
  <si>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IF</t>
  </si>
  <si>
    <t>Return Formula</t>
  </si>
  <si>
    <t>IF AND</t>
  </si>
  <si>
    <t>IF OR</t>
  </si>
  <si>
    <t>IF XOR a</t>
  </si>
  <si>
    <t>IF XOR b</t>
  </si>
  <si>
    <t>IF NOT</t>
  </si>
  <si>
    <t>Nested IF simple</t>
  </si>
  <si>
    <t>Complex IF</t>
  </si>
  <si>
    <t>Complex IF Helper</t>
  </si>
  <si>
    <t>Complex IF Grouping</t>
  </si>
  <si>
    <t>Complex IF Grouping Hidden</t>
  </si>
  <si>
    <t>Conditional</t>
  </si>
  <si>
    <t>IF Function</t>
  </si>
  <si>
    <t>automateexcel.com/functions/if-formula-excel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</si>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</sst>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[$$-409]#,##0_);\([$$-409]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Protection="1">
      <protection locked="0"/>
    </xf>
    <xf numFmtId="0" fontId="5" fillId="0" borderId="0" xfId="0" applyFont="1"/>
    <xf numFmtId="0" fontId="3" fillId="0" borderId="0" xfId="0" applyFont="1" applyBorder="1" applyProtection="1">
      <protection locked="0"/>
    </xf>
    <xf numFmtId="0" fontId="0" fillId="0" borderId="0" xfId="0"/>
    <xf numFmtId="0" fontId="0" fillId="0" borderId="0" xfId="0" applyBorder="1"/>
    <xf numFmtId="0" fontId="4" fillId="0" borderId="0" xfId="0" applyFont="1" applyBorder="1" applyProtection="1">
      <protection locked="0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165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4" xfId="0" applyFont="1" applyBorder="1"/>
    <xf numFmtId="165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7" xfId="0" applyFont="1" applyFill="1" applyBorder="1"/>
    <xf numFmtId="165" fontId="0" fillId="3" borderId="8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166" fontId="0" fillId="3" borderId="5" xfId="0" applyNumberFormat="1" applyFont="1" applyFill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3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4" xfId="0" applyFill="1" applyBorder="1"/>
    <xf numFmtId="1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4" xfId="0" applyBorder="1"/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/>
    <xf numFmtId="1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3" applyFont="1" applyBorder="1"/>
    <xf numFmtId="0" fontId="8" fillId="0" borderId="0" xfId="5"/>
    <xf numFmtId="0" fontId="3" fillId="0" borderId="0" xfId="0" applyFont="1"/>
    <xf numFmtId="0" fontId="7" fillId="0" borderId="0" xfId="4"/>
    <xf numFmtId="0" fontId="3" fillId="0" borderId="0" xfId="0" quotePrefix="1" applyFont="1"/>
    <xf numFmtId="0" fontId="8" fillId="0" borderId="16" xfId="5" applyBorder="1"/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AB62BCCA-D4A6-4670-B6D8-1FC716B5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C53CBAA-EAA8-453B-99D7-6300D8E3CFC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69F16C0-2E4C-434A-B4F3-A6FF4A69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1DDAC31-F8F0-4ED4-B317-11F03F7578C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244475</xdr:colOff>
      <xdr:row>11</xdr:row>
      <xdr:rowOff>152400</xdr:rowOff>
    </xdr:from>
    <xdr:to>
      <xdr:col>8</xdr:col>
      <xdr:colOff>396875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E1B34F-B98E-4317-9B3A-DF5CEB5411F1}"/>
            </a:ext>
          </a:extLst>
        </xdr:cNvPr>
        <xdr:cNvSpPr/>
      </xdr:nvSpPr>
      <xdr:spPr>
        <a:xfrm>
          <a:off x="2921000" y="22860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549275</xdr:colOff>
      <xdr:row>24</xdr:row>
      <xdr:rowOff>152400</xdr:rowOff>
    </xdr:from>
    <xdr:to>
      <xdr:col>7</xdr:col>
      <xdr:colOff>387350</xdr:colOff>
      <xdr:row>26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7EA6B-0B56-4EFF-94C6-EFF4E743A1B9}"/>
            </a:ext>
          </a:extLst>
        </xdr:cNvPr>
        <xdr:cNvSpPr/>
      </xdr:nvSpPr>
      <xdr:spPr>
        <a:xfrm>
          <a:off x="2921000" y="491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234950</xdr:colOff>
      <xdr:row>24</xdr:row>
      <xdr:rowOff>152400</xdr:rowOff>
    </xdr:from>
    <xdr:to>
      <xdr:col>7</xdr:col>
      <xdr:colOff>139700</xdr:colOff>
      <xdr:row>26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68AC78-8EBC-4858-9788-219CCE4B30FF}"/>
            </a:ext>
          </a:extLst>
        </xdr:cNvPr>
        <xdr:cNvSpPr/>
      </xdr:nvSpPr>
      <xdr:spPr>
        <a:xfrm>
          <a:off x="2921000" y="472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349250</xdr:colOff>
      <xdr:row>24</xdr:row>
      <xdr:rowOff>152400</xdr:rowOff>
    </xdr:from>
    <xdr:to>
      <xdr:col>10</xdr:col>
      <xdr:colOff>320675</xdr:colOff>
      <xdr:row>26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8EAB49-B4E7-4A3D-AD1E-31DF44B0B1DE}"/>
            </a:ext>
          </a:extLst>
        </xdr:cNvPr>
        <xdr:cNvSpPr/>
      </xdr:nvSpPr>
      <xdr:spPr>
        <a:xfrm>
          <a:off x="2921000" y="4724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768350</xdr:colOff>
      <xdr:row>10</xdr:row>
      <xdr:rowOff>152400</xdr:rowOff>
    </xdr:from>
    <xdr:to>
      <xdr:col>4</xdr:col>
      <xdr:colOff>692150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1E0676-E206-4697-837B-876104264BAB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263525</xdr:colOff>
      <xdr:row>12</xdr:row>
      <xdr:rowOff>152400</xdr:rowOff>
    </xdr:from>
    <xdr:to>
      <xdr:col>6</xdr:col>
      <xdr:colOff>6350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C68381-6DC7-4AA1-8661-005DF0878DAE}"/>
            </a:ext>
          </a:extLst>
        </xdr:cNvPr>
        <xdr:cNvSpPr/>
      </xdr:nvSpPr>
      <xdr:spPr>
        <a:xfrm>
          <a:off x="2921000" y="2647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149225</xdr:colOff>
      <xdr:row>12</xdr:row>
      <xdr:rowOff>152400</xdr:rowOff>
    </xdr:from>
    <xdr:to>
      <xdr:col>6</xdr:col>
      <xdr:colOff>596900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60F20D-9A6F-4E7F-BDA7-EBB1217238A9}"/>
            </a:ext>
          </a:extLst>
        </xdr:cNvPr>
        <xdr:cNvSpPr/>
      </xdr:nvSpPr>
      <xdr:spPr>
        <a:xfrm>
          <a:off x="2921000" y="2647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73025</xdr:colOff>
      <xdr:row>12</xdr:row>
      <xdr:rowOff>152400</xdr:rowOff>
    </xdr:from>
    <xdr:to>
      <xdr:col>6</xdr:col>
      <xdr:colOff>463550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AC6A07-E706-4949-8D1F-785E4C06F350}"/>
            </a:ext>
          </a:extLst>
        </xdr:cNvPr>
        <xdr:cNvSpPr/>
      </xdr:nvSpPr>
      <xdr:spPr>
        <a:xfrm>
          <a:off x="2921000" y="2647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168275</xdr:colOff>
      <xdr:row>12</xdr:row>
      <xdr:rowOff>152400</xdr:rowOff>
    </xdr:from>
    <xdr:to>
      <xdr:col>7</xdr:col>
      <xdr:colOff>25400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A0A3A4-30FC-4FEE-8BC8-C8393BAB4DE3}"/>
            </a:ext>
          </a:extLst>
        </xdr:cNvPr>
        <xdr:cNvSpPr/>
      </xdr:nvSpPr>
      <xdr:spPr>
        <a:xfrm>
          <a:off x="2921000" y="2647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</xdr:colOff>
      <xdr:row>10</xdr:row>
      <xdr:rowOff>152400</xdr:rowOff>
    </xdr:from>
    <xdr:to>
      <xdr:col>5</xdr:col>
      <xdr:colOff>263525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A9FC95-419E-4FF7-A0C7-F2A053D7E22E}"/>
            </a:ext>
          </a:extLst>
        </xdr:cNvPr>
        <xdr:cNvSpPr/>
      </xdr:nvSpPr>
      <xdr:spPr>
        <a:xfrm>
          <a:off x="2921000" y="2266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130175</xdr:colOff>
      <xdr:row>10</xdr:row>
      <xdr:rowOff>152400</xdr:rowOff>
    </xdr:from>
    <xdr:to>
      <xdr:col>6</xdr:col>
      <xdr:colOff>568325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4474B4-ADD6-4098-8814-6AE73BD0ECF1}"/>
            </a:ext>
          </a:extLst>
        </xdr:cNvPr>
        <xdr:cNvSpPr/>
      </xdr:nvSpPr>
      <xdr:spPr>
        <a:xfrm>
          <a:off x="2921000" y="2266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758825</xdr:colOff>
      <xdr:row>11</xdr:row>
      <xdr:rowOff>152400</xdr:rowOff>
    </xdr:from>
    <xdr:to>
      <xdr:col>4</xdr:col>
      <xdr:colOff>606425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BF4CC2-A9D9-4519-BF34-39308288D056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339725</xdr:colOff>
      <xdr:row>12</xdr:row>
      <xdr:rowOff>152400</xdr:rowOff>
    </xdr:from>
    <xdr:to>
      <xdr:col>4</xdr:col>
      <xdr:colOff>149225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D75F83-4FD5-4186-992D-970585B28823}"/>
            </a:ext>
          </a:extLst>
        </xdr:cNvPr>
        <xdr:cNvSpPr/>
      </xdr:nvSpPr>
      <xdr:spPr>
        <a:xfrm>
          <a:off x="2921000" y="2647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19DC73-B256-4489-BD42-061ADE94CDE6}" name="Table1" displayName="Table1" ref="B4:B17" totalsRowShown="0">
  <tableColumns count="1">
    <tableColumn id="1" xr3:uid="{0ACAE1CC-A12A-418E-A6D4-805CA9B4CFBB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C901FB-ED2B-4600-A05E-F87E08D41342}" name="Table2" displayName="Table2" ref="F4:F7" totalsRowShown="0" headerRowDxfId="0">
  <tableColumns count="1">
    <tableColumn id="1" xr3:uid="{32985324-43E5-40C0-917F-385E3BDFB4E0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if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unctions/if-formula-exce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unctions/if-formula-exce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functions/if-formula-exce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functions/if-formula-exce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functions/if-formula-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if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if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if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if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if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if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if-formula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if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C7E13-4D18-476D-A307-747B0666A1A2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8"/>
    <col min="2" max="2" width="37.5703125" style="8" customWidth="1"/>
    <col min="3" max="5" width="9.140625" style="8"/>
    <col min="6" max="6" width="42.28515625" style="8" customWidth="1"/>
    <col min="7" max="16384" width="9.140625" style="8"/>
  </cols>
  <sheetData>
    <row r="1" spans="1:6" ht="23.25" x14ac:dyDescent="0.35">
      <c r="A1" s="62" t="s">
        <v>74</v>
      </c>
    </row>
    <row r="2" spans="1:6" x14ac:dyDescent="0.25">
      <c r="B2" s="63" t="s">
        <v>75</v>
      </c>
    </row>
    <row r="4" spans="1:6" x14ac:dyDescent="0.25">
      <c r="B4" s="8" t="s">
        <v>52</v>
      </c>
      <c r="F4" s="64" t="s">
        <v>53</v>
      </c>
    </row>
    <row r="5" spans="1:6" x14ac:dyDescent="0.25">
      <c r="B5" s="63" t="s">
        <v>61</v>
      </c>
      <c r="F5" s="63" t="s">
        <v>54</v>
      </c>
    </row>
    <row r="6" spans="1:6" x14ac:dyDescent="0.25">
      <c r="B6" s="63" t="s">
        <v>62</v>
      </c>
      <c r="F6" s="63" t="s">
        <v>55</v>
      </c>
    </row>
    <row r="7" spans="1:6" x14ac:dyDescent="0.25">
      <c r="B7" s="63" t="s">
        <v>63</v>
      </c>
      <c r="F7" s="63" t="s">
        <v>56</v>
      </c>
    </row>
    <row r="8" spans="1:6" x14ac:dyDescent="0.25">
      <c r="B8" s="63" t="s">
        <v>64</v>
      </c>
    </row>
    <row r="9" spans="1:6" x14ac:dyDescent="0.25">
      <c r="B9" s="63" t="s">
        <v>65</v>
      </c>
    </row>
    <row r="10" spans="1:6" x14ac:dyDescent="0.25">
      <c r="B10" s="63" t="s">
        <v>66</v>
      </c>
    </row>
    <row r="11" spans="1:6" x14ac:dyDescent="0.25">
      <c r="B11" s="63" t="s">
        <v>67</v>
      </c>
    </row>
    <row r="12" spans="1:6" x14ac:dyDescent="0.25">
      <c r="B12" s="63" t="s">
        <v>68</v>
      </c>
      <c r="F12" s="64"/>
    </row>
    <row r="13" spans="1:6" ht="15.75" thickBot="1" x14ac:dyDescent="0.3">
      <c r="B13" s="67" t="s">
        <v>69</v>
      </c>
    </row>
    <row r="14" spans="1:6" ht="15.75" thickTop="1" x14ac:dyDescent="0.25">
      <c r="B14" s="63" t="s">
        <v>70</v>
      </c>
    </row>
    <row r="15" spans="1:6" x14ac:dyDescent="0.25">
      <c r="B15" s="63" t="s">
        <v>71</v>
      </c>
    </row>
    <row r="16" spans="1:6" x14ac:dyDescent="0.25">
      <c r="B16" s="63" t="s">
        <v>72</v>
      </c>
    </row>
    <row r="17" spans="2:2" x14ac:dyDescent="0.25">
      <c r="B17" s="63" t="s">
        <v>73</v>
      </c>
    </row>
    <row r="37" spans="2:2" x14ac:dyDescent="0.25">
      <c r="B37" s="66" t="s">
        <v>57</v>
      </c>
    </row>
    <row r="38" spans="2:2" x14ac:dyDescent="0.25">
      <c r="B38" s="66" t="s">
        <v>58</v>
      </c>
    </row>
    <row r="39" spans="2:2" x14ac:dyDescent="0.25">
      <c r="B39" s="66" t="s">
        <v>59</v>
      </c>
    </row>
    <row r="47" spans="2:2" x14ac:dyDescent="0.25">
      <c r="B47" s="65" t="s">
        <v>60</v>
      </c>
    </row>
  </sheetData>
  <dataConsolidate/>
  <hyperlinks>
    <hyperlink ref="B2" r:id="rId1" display="https://www.automateexcel.com/functions/if-formula-excel" xr:uid="{833F7AE3-D4F5-4084-96E8-1A7F55E79CE3}"/>
    <hyperlink ref="F5" r:id="rId2" xr:uid="{9806023C-1E60-43EF-9515-4DF6A9C243AE}"/>
    <hyperlink ref="F6" r:id="rId3" xr:uid="{A1AE03BB-6F79-4935-877A-5E2D6B8E2B37}"/>
    <hyperlink ref="F7" r:id="rId4" xr:uid="{EFAA6082-FF90-4651-8198-49036DD4556C}"/>
    <hyperlink ref="B5" location="'How to use IF'!$A$1" display="How to use IF" xr:uid="{E3D631F8-55C6-4264-8101-990FA70A9110}"/>
    <hyperlink ref="B6" location="'Return Formula'!$A$1" display="Return Formula" xr:uid="{2EDA4C69-F998-4DFF-98BF-9C975E6AEC55}"/>
    <hyperlink ref="B7" location="'IF AND'!$A$1" display="IF AND" xr:uid="{753C7957-9C3E-4A15-8B47-9A8085FD29F8}"/>
    <hyperlink ref="B8" location="'IF OR'!$A$1" display="IF OR" xr:uid="{A5F1A610-455D-4192-9DEF-977F3702C1D0}"/>
    <hyperlink ref="B9" location="'IF XOR a'!$A$1" display="IF XOR a" xr:uid="{C0F8D4FD-C7F8-4A9D-8A0F-C4A15DC59AC7}"/>
    <hyperlink ref="B10" location="'IF XOR b'!$A$1" display="IF XOR b" xr:uid="{D57AC04C-3127-41A9-9CA2-7F34F4BE1A1F}"/>
    <hyperlink ref="B11" location="'IF NOT'!$A$1" display="IF NOT" xr:uid="{479E1C77-099A-4528-927B-EAEC14C03795}"/>
    <hyperlink ref="B12" location="'Nested IF simple'!$A$1" display="Nested IF simple" xr:uid="{6DFD2501-3491-4E50-AD24-90399B39404F}"/>
    <hyperlink ref="B13" location="'Complex IF'!$A$1" display="Complex IF" xr:uid="{EA929F42-1185-49AE-8201-E642040AECDD}"/>
    <hyperlink ref="B14" location="'Complex IF Helper'!$A$1" display="Complex IF Helper" xr:uid="{5C08AD64-44B4-4408-AD31-C0FB3750D898}"/>
    <hyperlink ref="B15" location="'Complex IF Grouping'!$A$1" display="Complex IF Grouping" xr:uid="{F1060C48-9D33-4356-AAB5-69A96810CC93}"/>
    <hyperlink ref="B16" location="'Complex IF Grouping Hidden'!$A$1" display="Complex IF Grouping Hidden" xr:uid="{41EC6C0F-2E50-42E4-8F74-8B51D380A582}"/>
    <hyperlink ref="B17" location="'Conditional'!$A$1" display="Conditional" xr:uid="{1832C398-2127-49DB-BD01-90D72E84630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CA129-20BC-4DC5-B3BF-E7D597D9BDD8}">
  <dimension ref="B2:H13"/>
  <sheetViews>
    <sheetView showGridLines="0" workbookViewId="0">
      <selection activeCell="H4" sqref="H4"/>
    </sheetView>
  </sheetViews>
  <sheetFormatPr defaultRowHeight="15" x14ac:dyDescent="0.25"/>
  <cols>
    <col min="1" max="1" width="4.5703125" customWidth="1"/>
    <col min="2" max="3" width="9.42578125" hidden="1" customWidth="1"/>
    <col min="4" max="4" width="4.28515625" hidden="1" customWidth="1"/>
    <col min="5" max="5" width="12.140625" style="4" customWidth="1"/>
    <col min="6" max="6" width="14.28515625" customWidth="1"/>
    <col min="8" max="8" width="13.140625" customWidth="1"/>
    <col min="9" max="9" width="11.42578125" customWidth="1"/>
  </cols>
  <sheetData>
    <row r="2" spans="2:8" ht="15.75" thickBot="1" x14ac:dyDescent="0.3">
      <c r="B2" s="6"/>
      <c r="D2" s="5"/>
      <c r="E2" s="6"/>
    </row>
    <row r="3" spans="2:8" ht="15.75" thickTop="1" x14ac:dyDescent="0.25">
      <c r="B3" s="50" t="s">
        <v>42</v>
      </c>
      <c r="C3" s="51" t="s">
        <v>43</v>
      </c>
      <c r="D3" s="5"/>
      <c r="E3" s="44" t="s">
        <v>45</v>
      </c>
      <c r="F3" s="46" t="s">
        <v>42</v>
      </c>
      <c r="G3" s="46" t="s">
        <v>43</v>
      </c>
      <c r="H3" s="45" t="s">
        <v>44</v>
      </c>
    </row>
    <row r="4" spans="2:8" x14ac:dyDescent="0.25">
      <c r="B4" s="52">
        <v>65</v>
      </c>
      <c r="C4" s="53"/>
      <c r="D4" s="5"/>
      <c r="E4" s="33">
        <v>4543</v>
      </c>
      <c r="F4" s="26">
        <v>66</v>
      </c>
      <c r="G4" s="26">
        <v>30</v>
      </c>
      <c r="H4" s="15" t="str">
        <f>IF(OR(F4&gt;=65,AND(F4&gt;=62,G4&gt;=5),AND(F4&gt;=60,G4&gt;=10),AND(F4&gt;=55,G4&gt;=15),G4&gt;30),"Eligible","Not Eligible")</f>
        <v>Eligible</v>
      </c>
    </row>
    <row r="5" spans="2:8" x14ac:dyDescent="0.25">
      <c r="B5" s="54">
        <v>62</v>
      </c>
      <c r="C5" s="55">
        <v>5</v>
      </c>
      <c r="D5" s="5"/>
      <c r="E5" s="34">
        <v>5587</v>
      </c>
      <c r="F5" s="27">
        <v>53</v>
      </c>
      <c r="G5" s="27">
        <v>31</v>
      </c>
      <c r="H5" s="18" t="str">
        <f t="shared" ref="H5:H9" si="0">IF(OR(F5&gt;=65,AND(F5&gt;=62,G5&gt;=5),AND(F5&gt;=60,G5&gt;=10),AND(F5&gt;=55,G5&gt;=15),G5&gt;30),"Eligible","Not Eligible")</f>
        <v>Eligible</v>
      </c>
    </row>
    <row r="6" spans="2:8" x14ac:dyDescent="0.25">
      <c r="B6" s="52">
        <v>60</v>
      </c>
      <c r="C6" s="53">
        <v>10</v>
      </c>
      <c r="D6" s="5"/>
      <c r="E6" s="33">
        <v>6344</v>
      </c>
      <c r="F6" s="26">
        <v>63</v>
      </c>
      <c r="G6" s="26">
        <v>7</v>
      </c>
      <c r="H6" s="15" t="str">
        <f t="shared" si="0"/>
        <v>Eligible</v>
      </c>
    </row>
    <row r="7" spans="2:8" x14ac:dyDescent="0.25">
      <c r="B7" s="54">
        <v>55</v>
      </c>
      <c r="C7" s="55">
        <v>15</v>
      </c>
      <c r="D7" s="5"/>
      <c r="E7" s="34">
        <v>8046</v>
      </c>
      <c r="F7" s="27">
        <v>61</v>
      </c>
      <c r="G7" s="27">
        <v>9</v>
      </c>
      <c r="H7" s="18" t="str">
        <f t="shared" si="0"/>
        <v>Not Eligible</v>
      </c>
    </row>
    <row r="8" spans="2:8" ht="15.75" thickBot="1" x14ac:dyDescent="0.3">
      <c r="B8" s="56"/>
      <c r="C8" s="57">
        <v>30</v>
      </c>
      <c r="D8" s="5"/>
      <c r="E8" s="33">
        <v>9112</v>
      </c>
      <c r="F8" s="26">
        <v>56</v>
      </c>
      <c r="G8" s="26">
        <v>14</v>
      </c>
      <c r="H8" s="15" t="str">
        <f t="shared" si="0"/>
        <v>Not Eligible</v>
      </c>
    </row>
    <row r="9" spans="2:8" ht="15.75" thickTop="1" x14ac:dyDescent="0.25">
      <c r="E9" s="47">
        <v>8927</v>
      </c>
      <c r="F9" s="48">
        <v>64</v>
      </c>
      <c r="G9" s="48">
        <v>4</v>
      </c>
      <c r="H9" s="49" t="str">
        <f t="shared" si="0"/>
        <v>Not Eligible</v>
      </c>
    </row>
    <row r="11" spans="2:8" x14ac:dyDescent="0.25">
      <c r="B11" s="63" t="s">
        <v>75</v>
      </c>
    </row>
    <row r="13" spans="2:8" x14ac:dyDescent="0.25">
      <c r="B13" s="64" t="s">
        <v>76</v>
      </c>
    </row>
  </sheetData>
  <hyperlinks>
    <hyperlink ref="B11" r:id="rId1" display="https://www.automateexcel.com/functions/if-formula-excel" xr:uid="{90BBB2B7-41C8-4DF4-9FF0-6F6C51568831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3E2F-4845-4614-BCFE-AFB70765BCD6}">
  <dimension ref="B2:J26"/>
  <sheetViews>
    <sheetView showGridLines="0" workbookViewId="0">
      <selection activeCell="J4" sqref="J4"/>
    </sheetView>
  </sheetViews>
  <sheetFormatPr defaultRowHeight="15" x14ac:dyDescent="0.25"/>
  <cols>
    <col min="1" max="1" width="2.5703125" style="4" customWidth="1"/>
    <col min="2" max="2" width="9.7109375" style="4" customWidth="1"/>
    <col min="3" max="3" width="5.5703125" style="4" customWidth="1"/>
    <col min="4" max="4" width="7.5703125" style="4" customWidth="1"/>
    <col min="5" max="5" width="10.140625" style="4" customWidth="1"/>
    <col min="6" max="6" width="8.7109375" style="4" customWidth="1"/>
    <col min="7" max="7" width="9.140625" style="4"/>
    <col min="8" max="8" width="9.5703125" style="4" customWidth="1"/>
    <col min="9" max="9" width="11.42578125" style="4" customWidth="1"/>
    <col min="10" max="10" width="12" style="4" customWidth="1"/>
    <col min="11" max="11" width="17.85546875" style="4" customWidth="1"/>
    <col min="12" max="16384" width="9.140625" style="4"/>
  </cols>
  <sheetData>
    <row r="2" spans="2:10" x14ac:dyDescent="0.25">
      <c r="B2" s="6"/>
      <c r="E2" s="10"/>
      <c r="F2" s="7"/>
      <c r="G2" s="7"/>
      <c r="H2" s="7"/>
      <c r="I2" s="7"/>
      <c r="J2" s="7"/>
    </row>
    <row r="3" spans="2:10" s="61" customFormat="1" ht="30" x14ac:dyDescent="0.25">
      <c r="B3" s="58" t="s">
        <v>45</v>
      </c>
      <c r="C3" s="59" t="s">
        <v>42</v>
      </c>
      <c r="D3" s="59" t="s">
        <v>43</v>
      </c>
      <c r="E3" s="59" t="s">
        <v>50</v>
      </c>
      <c r="F3" s="59" t="s">
        <v>47</v>
      </c>
      <c r="G3" s="59" t="s">
        <v>48</v>
      </c>
      <c r="H3" s="59" t="s">
        <v>49</v>
      </c>
      <c r="I3" s="59" t="s">
        <v>51</v>
      </c>
      <c r="J3" s="60" t="s">
        <v>44</v>
      </c>
    </row>
    <row r="4" spans="2:10" x14ac:dyDescent="0.25">
      <c r="B4" s="33">
        <v>4543</v>
      </c>
      <c r="C4" s="26">
        <v>66</v>
      </c>
      <c r="D4" s="26">
        <v>30</v>
      </c>
      <c r="E4" s="26" t="b">
        <f>C4&gt;=65</f>
        <v>1</v>
      </c>
      <c r="F4" s="26" t="b">
        <f>AND(C4&gt;=62,D4&gt;=5)</f>
        <v>1</v>
      </c>
      <c r="G4" s="26" t="b">
        <f>AND(C4&gt;=60,D4&gt;=10)</f>
        <v>1</v>
      </c>
      <c r="H4" s="26" t="b">
        <f>AND(C4&gt;=55,D4&gt;=15)</f>
        <v>1</v>
      </c>
      <c r="I4" s="26" t="b">
        <f>D4&gt;=30</f>
        <v>1</v>
      </c>
      <c r="J4" s="15" t="str">
        <f>IF(COUNTIF(E4:I4,TRUE),"Eligible","Not Eligible")</f>
        <v>Eligible</v>
      </c>
    </row>
    <row r="5" spans="2:10" x14ac:dyDescent="0.25">
      <c r="B5" s="34">
        <v>5587</v>
      </c>
      <c r="C5" s="27">
        <v>53</v>
      </c>
      <c r="D5" s="27">
        <v>31</v>
      </c>
      <c r="E5" s="27" t="b">
        <f t="shared" ref="E5:E9" si="0">C5&gt;=65</f>
        <v>0</v>
      </c>
      <c r="F5" s="27" t="b">
        <f t="shared" ref="F5:F9" si="1">AND(C5&gt;=62,D5&gt;=5)</f>
        <v>0</v>
      </c>
      <c r="G5" s="27" t="b">
        <f t="shared" ref="G5:G9" si="2">AND(C5&gt;=60,D5&gt;=10)</f>
        <v>0</v>
      </c>
      <c r="H5" s="27" t="b">
        <f t="shared" ref="H5:H9" si="3">AND(C5&gt;=55,D5&gt;=15)</f>
        <v>0</v>
      </c>
      <c r="I5" s="27" t="b">
        <f t="shared" ref="I5:I9" si="4">D5&gt;=30</f>
        <v>1</v>
      </c>
      <c r="J5" s="18" t="str">
        <f t="shared" ref="J5:J9" si="5">IF(COUNTIF(E5:I5,TRUE),"Eligible","Not Eligible")</f>
        <v>Eligible</v>
      </c>
    </row>
    <row r="6" spans="2:10" x14ac:dyDescent="0.25">
      <c r="B6" s="33">
        <v>6344</v>
      </c>
      <c r="C6" s="26">
        <v>63</v>
      </c>
      <c r="D6" s="26">
        <v>7</v>
      </c>
      <c r="E6" s="26" t="b">
        <f t="shared" si="0"/>
        <v>0</v>
      </c>
      <c r="F6" s="26" t="b">
        <f t="shared" si="1"/>
        <v>1</v>
      </c>
      <c r="G6" s="26" t="b">
        <f t="shared" si="2"/>
        <v>0</v>
      </c>
      <c r="H6" s="26" t="b">
        <f t="shared" si="3"/>
        <v>0</v>
      </c>
      <c r="I6" s="26" t="b">
        <f t="shared" si="4"/>
        <v>0</v>
      </c>
      <c r="J6" s="15" t="str">
        <f t="shared" si="5"/>
        <v>Eligible</v>
      </c>
    </row>
    <row r="7" spans="2:10" x14ac:dyDescent="0.25">
      <c r="B7" s="34">
        <v>8046</v>
      </c>
      <c r="C7" s="27">
        <v>61</v>
      </c>
      <c r="D7" s="27">
        <v>9</v>
      </c>
      <c r="E7" s="27" t="b">
        <f t="shared" si="0"/>
        <v>0</v>
      </c>
      <c r="F7" s="27" t="b">
        <f t="shared" si="1"/>
        <v>0</v>
      </c>
      <c r="G7" s="27" t="b">
        <f t="shared" si="2"/>
        <v>0</v>
      </c>
      <c r="H7" s="27" t="b">
        <f t="shared" si="3"/>
        <v>0</v>
      </c>
      <c r="I7" s="27" t="b">
        <f t="shared" si="4"/>
        <v>0</v>
      </c>
      <c r="J7" s="18" t="str">
        <f t="shared" si="5"/>
        <v>Not Eligible</v>
      </c>
    </row>
    <row r="8" spans="2:10" x14ac:dyDescent="0.25">
      <c r="B8" s="33">
        <v>9112</v>
      </c>
      <c r="C8" s="26">
        <v>56</v>
      </c>
      <c r="D8" s="26">
        <v>14</v>
      </c>
      <c r="E8" s="26" t="b">
        <f t="shared" si="0"/>
        <v>0</v>
      </c>
      <c r="F8" s="26" t="b">
        <f t="shared" si="1"/>
        <v>0</v>
      </c>
      <c r="G8" s="26" t="b">
        <f t="shared" si="2"/>
        <v>0</v>
      </c>
      <c r="H8" s="26" t="b">
        <f t="shared" si="3"/>
        <v>0</v>
      </c>
      <c r="I8" s="26" t="b">
        <f t="shared" si="4"/>
        <v>0</v>
      </c>
      <c r="J8" s="15" t="str">
        <f t="shared" si="5"/>
        <v>Not Eligible</v>
      </c>
    </row>
    <row r="9" spans="2:10" x14ac:dyDescent="0.25">
      <c r="B9" s="47">
        <v>8927</v>
      </c>
      <c r="C9" s="48">
        <v>64</v>
      </c>
      <c r="D9" s="48">
        <v>4</v>
      </c>
      <c r="E9" s="48" t="b">
        <f t="shared" si="0"/>
        <v>0</v>
      </c>
      <c r="F9" s="48" t="b">
        <f t="shared" si="1"/>
        <v>0</v>
      </c>
      <c r="G9" s="48" t="b">
        <f t="shared" si="2"/>
        <v>0</v>
      </c>
      <c r="H9" s="48" t="b">
        <f t="shared" si="3"/>
        <v>0</v>
      </c>
      <c r="I9" s="48" t="b">
        <f t="shared" si="4"/>
        <v>0</v>
      </c>
      <c r="J9" s="49" t="str">
        <f t="shared" si="5"/>
        <v>Not Eligible</v>
      </c>
    </row>
    <row r="22" spans="2:7" x14ac:dyDescent="0.25">
      <c r="G22" s="9"/>
    </row>
    <row r="24" spans="2:7" x14ac:dyDescent="0.25">
      <c r="B24" s="63" t="s">
        <v>75</v>
      </c>
    </row>
    <row r="26" spans="2:7" x14ac:dyDescent="0.25">
      <c r="B26" s="64" t="s">
        <v>76</v>
      </c>
    </row>
  </sheetData>
  <hyperlinks>
    <hyperlink ref="B24" r:id="rId1" display="https://www.automateexcel.com/functions/if-formula-excel" xr:uid="{7754071B-6F44-41D6-82C4-60D5F759D78A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EF0E-E3A1-4448-AD18-7A823C2FB831}">
  <dimension ref="B2:J26"/>
  <sheetViews>
    <sheetView showGridLines="0" workbookViewId="0">
      <selection activeCell="J4" sqref="J4"/>
    </sheetView>
  </sheetViews>
  <sheetFormatPr defaultRowHeight="15" outlineLevelCol="1" x14ac:dyDescent="0.25"/>
  <cols>
    <col min="1" max="1" width="4.7109375" style="8" customWidth="1"/>
    <col min="2" max="2" width="12.140625" style="8" customWidth="1"/>
    <col min="3" max="3" width="6.42578125" style="8" customWidth="1"/>
    <col min="4" max="4" width="7.140625" style="8" customWidth="1"/>
    <col min="5" max="5" width="9.85546875" style="8" customWidth="1" outlineLevel="1"/>
    <col min="6" max="6" width="8.5703125" style="8" customWidth="1" outlineLevel="1"/>
    <col min="7" max="7" width="8.28515625" style="8" customWidth="1" outlineLevel="1"/>
    <col min="8" max="8" width="9.5703125" style="8" customWidth="1" outlineLevel="1"/>
    <col min="9" max="9" width="11.42578125" style="8" customWidth="1" outlineLevel="1"/>
    <col min="10" max="10" width="15.85546875" style="8" bestFit="1" customWidth="1"/>
    <col min="11" max="11" width="17.85546875" style="8" customWidth="1"/>
    <col min="12" max="16384" width="9.140625" style="8"/>
  </cols>
  <sheetData>
    <row r="2" spans="2:10" x14ac:dyDescent="0.25">
      <c r="B2" s="6"/>
      <c r="E2" s="10"/>
      <c r="F2" s="7"/>
      <c r="G2" s="7"/>
      <c r="H2" s="7"/>
      <c r="I2" s="7"/>
      <c r="J2" s="7"/>
    </row>
    <row r="3" spans="2:10" x14ac:dyDescent="0.25">
      <c r="B3" s="44" t="s">
        <v>45</v>
      </c>
      <c r="C3" s="46" t="s">
        <v>42</v>
      </c>
      <c r="D3" s="46" t="s">
        <v>43</v>
      </c>
      <c r="E3" s="46" t="s">
        <v>50</v>
      </c>
      <c r="F3" s="46" t="s">
        <v>47</v>
      </c>
      <c r="G3" s="46" t="s">
        <v>48</v>
      </c>
      <c r="H3" s="46" t="s">
        <v>49</v>
      </c>
      <c r="I3" s="46" t="s">
        <v>51</v>
      </c>
      <c r="J3" s="45" t="s">
        <v>44</v>
      </c>
    </row>
    <row r="4" spans="2:10" x14ac:dyDescent="0.25">
      <c r="B4" s="33">
        <v>4543</v>
      </c>
      <c r="C4" s="26">
        <v>66</v>
      </c>
      <c r="D4" s="26">
        <v>30</v>
      </c>
      <c r="E4" s="26" t="b">
        <f>C4&gt;=65</f>
        <v>1</v>
      </c>
      <c r="F4" s="26" t="b">
        <f>AND(C4&gt;=62,D4&gt;=5)</f>
        <v>1</v>
      </c>
      <c r="G4" s="26" t="b">
        <f>AND(C4&gt;=60,D4&gt;=10)</f>
        <v>1</v>
      </c>
      <c r="H4" s="26" t="b">
        <f>AND(C4&gt;=55,D4&gt;=15)</f>
        <v>1</v>
      </c>
      <c r="I4" s="26" t="b">
        <f>D4&gt;=30</f>
        <v>1</v>
      </c>
      <c r="J4" s="15" t="str">
        <f>IF(COUNTIF(E4:I4,TRUE),"Eligible","Not Eligible")</f>
        <v>Eligible</v>
      </c>
    </row>
    <row r="5" spans="2:10" x14ac:dyDescent="0.25">
      <c r="B5" s="34">
        <v>5587</v>
      </c>
      <c r="C5" s="27">
        <v>53</v>
      </c>
      <c r="D5" s="27">
        <v>31</v>
      </c>
      <c r="E5" s="27" t="b">
        <f t="shared" ref="E5:E9" si="0">C5&gt;=65</f>
        <v>0</v>
      </c>
      <c r="F5" s="27" t="b">
        <f t="shared" ref="F5:F9" si="1">AND(C5&gt;=62,D5&gt;=5)</f>
        <v>0</v>
      </c>
      <c r="G5" s="27" t="b">
        <f t="shared" ref="G5:G9" si="2">AND(C5&gt;=60,D5&gt;=10)</f>
        <v>0</v>
      </c>
      <c r="H5" s="27" t="b">
        <f t="shared" ref="H5:H9" si="3">AND(C5&gt;=55,D5&gt;=15)</f>
        <v>0</v>
      </c>
      <c r="I5" s="27" t="b">
        <f t="shared" ref="I5:I9" si="4">D5&gt;=30</f>
        <v>1</v>
      </c>
      <c r="J5" s="18" t="str">
        <f t="shared" ref="J5:J9" si="5">IF(COUNTIF(E5:I5,TRUE),"Eligible","Not Eligible")</f>
        <v>Eligible</v>
      </c>
    </row>
    <row r="6" spans="2:10" x14ac:dyDescent="0.25">
      <c r="B6" s="33">
        <v>6344</v>
      </c>
      <c r="C6" s="26">
        <v>63</v>
      </c>
      <c r="D6" s="26">
        <v>7</v>
      </c>
      <c r="E6" s="26" t="b">
        <f t="shared" si="0"/>
        <v>0</v>
      </c>
      <c r="F6" s="26" t="b">
        <f t="shared" si="1"/>
        <v>1</v>
      </c>
      <c r="G6" s="26" t="b">
        <f t="shared" si="2"/>
        <v>0</v>
      </c>
      <c r="H6" s="26" t="b">
        <f t="shared" si="3"/>
        <v>0</v>
      </c>
      <c r="I6" s="26" t="b">
        <f t="shared" si="4"/>
        <v>0</v>
      </c>
      <c r="J6" s="15" t="str">
        <f t="shared" si="5"/>
        <v>Eligible</v>
      </c>
    </row>
    <row r="7" spans="2:10" x14ac:dyDescent="0.25">
      <c r="B7" s="34">
        <v>8046</v>
      </c>
      <c r="C7" s="27">
        <v>61</v>
      </c>
      <c r="D7" s="27">
        <v>9</v>
      </c>
      <c r="E7" s="27" t="b">
        <f t="shared" si="0"/>
        <v>0</v>
      </c>
      <c r="F7" s="27" t="b">
        <f t="shared" si="1"/>
        <v>0</v>
      </c>
      <c r="G7" s="27" t="b">
        <f t="shared" si="2"/>
        <v>0</v>
      </c>
      <c r="H7" s="27" t="b">
        <f t="shared" si="3"/>
        <v>0</v>
      </c>
      <c r="I7" s="27" t="b">
        <f t="shared" si="4"/>
        <v>0</v>
      </c>
      <c r="J7" s="18" t="str">
        <f t="shared" si="5"/>
        <v>Not Eligible</v>
      </c>
    </row>
    <row r="8" spans="2:10" x14ac:dyDescent="0.25">
      <c r="B8" s="33">
        <v>9112</v>
      </c>
      <c r="C8" s="26">
        <v>56</v>
      </c>
      <c r="D8" s="26">
        <v>14</v>
      </c>
      <c r="E8" s="26" t="b">
        <f t="shared" si="0"/>
        <v>0</v>
      </c>
      <c r="F8" s="26" t="b">
        <f t="shared" si="1"/>
        <v>0</v>
      </c>
      <c r="G8" s="26" t="b">
        <f t="shared" si="2"/>
        <v>0</v>
      </c>
      <c r="H8" s="26" t="b">
        <f t="shared" si="3"/>
        <v>0</v>
      </c>
      <c r="I8" s="26" t="b">
        <f t="shared" si="4"/>
        <v>0</v>
      </c>
      <c r="J8" s="15" t="str">
        <f t="shared" si="5"/>
        <v>Not Eligible</v>
      </c>
    </row>
    <row r="9" spans="2:10" x14ac:dyDescent="0.25">
      <c r="B9" s="47">
        <v>8927</v>
      </c>
      <c r="C9" s="48">
        <v>64</v>
      </c>
      <c r="D9" s="48">
        <v>4</v>
      </c>
      <c r="E9" s="48" t="b">
        <f t="shared" si="0"/>
        <v>0</v>
      </c>
      <c r="F9" s="48" t="b">
        <f t="shared" si="1"/>
        <v>0</v>
      </c>
      <c r="G9" s="48" t="b">
        <f t="shared" si="2"/>
        <v>0</v>
      </c>
      <c r="H9" s="48" t="b">
        <f t="shared" si="3"/>
        <v>0</v>
      </c>
      <c r="I9" s="48" t="b">
        <f t="shared" si="4"/>
        <v>0</v>
      </c>
      <c r="J9" s="49" t="str">
        <f t="shared" si="5"/>
        <v>Not Eligible</v>
      </c>
    </row>
    <row r="22" spans="2:7" x14ac:dyDescent="0.25">
      <c r="G22" s="9"/>
    </row>
    <row r="24" spans="2:7" x14ac:dyDescent="0.25">
      <c r="B24" s="63" t="s">
        <v>75</v>
      </c>
    </row>
    <row r="26" spans="2:7" x14ac:dyDescent="0.25">
      <c r="B26" s="64" t="s">
        <v>76</v>
      </c>
    </row>
  </sheetData>
  <hyperlinks>
    <hyperlink ref="B24" r:id="rId1" display="https://www.automateexcel.com/functions/if-formula-excel" xr:uid="{56E774E0-4038-4DD9-A418-1E65AEF4144A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F6BA-A6F1-4A1F-8EFC-BADC102935A0}">
  <dimension ref="B2:J26"/>
  <sheetViews>
    <sheetView showGridLines="0" workbookViewId="0">
      <selection activeCell="J4" sqref="J4"/>
    </sheetView>
  </sheetViews>
  <sheetFormatPr defaultRowHeight="15" outlineLevelCol="1" x14ac:dyDescent="0.25"/>
  <cols>
    <col min="1" max="1" width="3" style="8" customWidth="1"/>
    <col min="2" max="2" width="12.140625" style="8" customWidth="1"/>
    <col min="3" max="3" width="14.28515625" style="8" customWidth="1"/>
    <col min="4" max="4" width="9.140625" style="8"/>
    <col min="5" max="5" width="13.140625" style="8" hidden="1" customWidth="1" outlineLevel="1"/>
    <col min="6" max="6" width="11.42578125" style="8" hidden="1" customWidth="1" outlineLevel="1"/>
    <col min="7" max="7" width="0" style="8" hidden="1" customWidth="1" outlineLevel="1"/>
    <col min="8" max="8" width="9.5703125" style="8" hidden="1" customWidth="1" outlineLevel="1"/>
    <col min="9" max="9" width="11.42578125" style="8" hidden="1" customWidth="1" outlineLevel="1"/>
    <col min="10" max="10" width="15.85546875" style="8" bestFit="1" customWidth="1" collapsed="1"/>
    <col min="11" max="11" width="17.85546875" style="8" customWidth="1"/>
    <col min="12" max="16384" width="9.140625" style="8"/>
  </cols>
  <sheetData>
    <row r="2" spans="2:10" x14ac:dyDescent="0.25">
      <c r="B2" s="6" t="s">
        <v>46</v>
      </c>
      <c r="E2" s="10"/>
      <c r="F2" s="7"/>
      <c r="G2" s="7"/>
      <c r="H2" s="7"/>
      <c r="I2" s="7"/>
      <c r="J2" s="7"/>
    </row>
    <row r="3" spans="2:10" x14ac:dyDescent="0.25">
      <c r="B3" s="44" t="s">
        <v>45</v>
      </c>
      <c r="C3" s="46" t="s">
        <v>42</v>
      </c>
      <c r="D3" s="46" t="s">
        <v>43</v>
      </c>
      <c r="E3" s="46" t="s">
        <v>50</v>
      </c>
      <c r="F3" s="46" t="s">
        <v>47</v>
      </c>
      <c r="G3" s="46" t="s">
        <v>48</v>
      </c>
      <c r="H3" s="46" t="s">
        <v>49</v>
      </c>
      <c r="I3" s="46" t="s">
        <v>51</v>
      </c>
      <c r="J3" s="45" t="s">
        <v>44</v>
      </c>
    </row>
    <row r="4" spans="2:10" x14ac:dyDescent="0.25">
      <c r="B4" s="33">
        <v>4543</v>
      </c>
      <c r="C4" s="26">
        <v>66</v>
      </c>
      <c r="D4" s="26">
        <v>30</v>
      </c>
      <c r="E4" s="26" t="b">
        <f>C4&gt;=65</f>
        <v>1</v>
      </c>
      <c r="F4" s="26" t="b">
        <f>AND(C4&gt;=62,D4&gt;=5)</f>
        <v>1</v>
      </c>
      <c r="G4" s="26" t="b">
        <f>AND(C4&gt;=60,D4&gt;=10)</f>
        <v>1</v>
      </c>
      <c r="H4" s="26" t="b">
        <f>AND(C4&gt;=55,D4&gt;=15)</f>
        <v>1</v>
      </c>
      <c r="I4" s="26" t="b">
        <f>D4&gt;=30</f>
        <v>1</v>
      </c>
      <c r="J4" s="15" t="str">
        <f>IF(COUNTIF(E4:I4,TRUE),"Eligible","Not Eligible")</f>
        <v>Eligible</v>
      </c>
    </row>
    <row r="5" spans="2:10" x14ac:dyDescent="0.25">
      <c r="B5" s="34">
        <v>5587</v>
      </c>
      <c r="C5" s="27">
        <v>53</v>
      </c>
      <c r="D5" s="27">
        <v>31</v>
      </c>
      <c r="E5" s="27" t="b">
        <f t="shared" ref="E5:E9" si="0">C5&gt;=65</f>
        <v>0</v>
      </c>
      <c r="F5" s="27" t="b">
        <f t="shared" ref="F5:F9" si="1">AND(C5&gt;=62,D5&gt;=5)</f>
        <v>0</v>
      </c>
      <c r="G5" s="27" t="b">
        <f t="shared" ref="G5:G9" si="2">AND(C5&gt;=60,D5&gt;=10)</f>
        <v>0</v>
      </c>
      <c r="H5" s="27" t="b">
        <f t="shared" ref="H5:H9" si="3">AND(C5&gt;=55,D5&gt;=15)</f>
        <v>0</v>
      </c>
      <c r="I5" s="27" t="b">
        <f t="shared" ref="I5:I9" si="4">D5&gt;=30</f>
        <v>1</v>
      </c>
      <c r="J5" s="18" t="str">
        <f t="shared" ref="J5:J9" si="5">IF(COUNTIF(E5:I5,TRUE),"Eligible","Not Eligible")</f>
        <v>Eligible</v>
      </c>
    </row>
    <row r="6" spans="2:10" x14ac:dyDescent="0.25">
      <c r="B6" s="33">
        <v>6344</v>
      </c>
      <c r="C6" s="26">
        <v>63</v>
      </c>
      <c r="D6" s="26">
        <v>7</v>
      </c>
      <c r="E6" s="26" t="b">
        <f t="shared" si="0"/>
        <v>0</v>
      </c>
      <c r="F6" s="26" t="b">
        <f t="shared" si="1"/>
        <v>1</v>
      </c>
      <c r="G6" s="26" t="b">
        <f t="shared" si="2"/>
        <v>0</v>
      </c>
      <c r="H6" s="26" t="b">
        <f t="shared" si="3"/>
        <v>0</v>
      </c>
      <c r="I6" s="26" t="b">
        <f t="shared" si="4"/>
        <v>0</v>
      </c>
      <c r="J6" s="15" t="str">
        <f t="shared" si="5"/>
        <v>Eligible</v>
      </c>
    </row>
    <row r="7" spans="2:10" x14ac:dyDescent="0.25">
      <c r="B7" s="34">
        <v>8046</v>
      </c>
      <c r="C7" s="27">
        <v>61</v>
      </c>
      <c r="D7" s="27">
        <v>9</v>
      </c>
      <c r="E7" s="27" t="b">
        <f t="shared" si="0"/>
        <v>0</v>
      </c>
      <c r="F7" s="27" t="b">
        <f t="shared" si="1"/>
        <v>0</v>
      </c>
      <c r="G7" s="27" t="b">
        <f t="shared" si="2"/>
        <v>0</v>
      </c>
      <c r="H7" s="27" t="b">
        <f t="shared" si="3"/>
        <v>0</v>
      </c>
      <c r="I7" s="27" t="b">
        <f t="shared" si="4"/>
        <v>0</v>
      </c>
      <c r="J7" s="18" t="str">
        <f t="shared" si="5"/>
        <v>Not Eligible</v>
      </c>
    </row>
    <row r="8" spans="2:10" x14ac:dyDescent="0.25">
      <c r="B8" s="33">
        <v>9112</v>
      </c>
      <c r="C8" s="26">
        <v>56</v>
      </c>
      <c r="D8" s="26">
        <v>14</v>
      </c>
      <c r="E8" s="26" t="b">
        <f t="shared" si="0"/>
        <v>0</v>
      </c>
      <c r="F8" s="26" t="b">
        <f t="shared" si="1"/>
        <v>0</v>
      </c>
      <c r="G8" s="26" t="b">
        <f t="shared" si="2"/>
        <v>0</v>
      </c>
      <c r="H8" s="26" t="b">
        <f t="shared" si="3"/>
        <v>0</v>
      </c>
      <c r="I8" s="26" t="b">
        <f t="shared" si="4"/>
        <v>0</v>
      </c>
      <c r="J8" s="15" t="str">
        <f t="shared" si="5"/>
        <v>Not Eligible</v>
      </c>
    </row>
    <row r="9" spans="2:10" x14ac:dyDescent="0.25">
      <c r="B9" s="47">
        <v>8927</v>
      </c>
      <c r="C9" s="48">
        <v>64</v>
      </c>
      <c r="D9" s="48">
        <v>4</v>
      </c>
      <c r="E9" s="48" t="b">
        <f t="shared" si="0"/>
        <v>0</v>
      </c>
      <c r="F9" s="48" t="b">
        <f t="shared" si="1"/>
        <v>0</v>
      </c>
      <c r="G9" s="48" t="b">
        <f t="shared" si="2"/>
        <v>0</v>
      </c>
      <c r="H9" s="48" t="b">
        <f t="shared" si="3"/>
        <v>0</v>
      </c>
      <c r="I9" s="48" t="b">
        <f t="shared" si="4"/>
        <v>0</v>
      </c>
      <c r="J9" s="49" t="str">
        <f t="shared" si="5"/>
        <v>Not Eligible</v>
      </c>
    </row>
    <row r="22" spans="2:7" x14ac:dyDescent="0.25">
      <c r="G22" s="9"/>
    </row>
    <row r="24" spans="2:7" x14ac:dyDescent="0.25">
      <c r="B24" s="63" t="s">
        <v>75</v>
      </c>
    </row>
    <row r="26" spans="2:7" x14ac:dyDescent="0.25">
      <c r="B26" s="64" t="s">
        <v>76</v>
      </c>
    </row>
  </sheetData>
  <hyperlinks>
    <hyperlink ref="B24" r:id="rId1" display="https://www.automateexcel.com/functions/if-formula-excel" xr:uid="{00BF0128-D999-4F78-8BF5-6E5DAB2B8065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E301-C1E7-4CF1-B099-EA7AFBFD00B3}">
  <dimension ref="B3:F12"/>
  <sheetViews>
    <sheetView showGridLines="0" workbookViewId="0">
      <selection activeCell="E4" sqref="E4"/>
    </sheetView>
  </sheetViews>
  <sheetFormatPr defaultRowHeight="15" x14ac:dyDescent="0.25"/>
  <cols>
    <col min="1" max="1" width="4" style="1" customWidth="1"/>
    <col min="2" max="2" width="13.7109375" style="1" customWidth="1"/>
    <col min="3" max="3" width="14.5703125" style="2" customWidth="1"/>
    <col min="4" max="4" width="16.5703125" style="2" customWidth="1"/>
    <col min="5" max="5" width="10.42578125" style="2" customWidth="1"/>
    <col min="6" max="6" width="11.28515625" style="1" customWidth="1"/>
    <col min="7" max="16384" width="9.140625" style="1"/>
  </cols>
  <sheetData>
    <row r="3" spans="2:6" x14ac:dyDescent="0.25">
      <c r="B3" s="32" t="s">
        <v>16</v>
      </c>
      <c r="C3" s="25" t="s">
        <v>22</v>
      </c>
      <c r="D3" s="25" t="s">
        <v>23</v>
      </c>
      <c r="E3" s="25" t="s">
        <v>25</v>
      </c>
      <c r="F3" s="12" t="s">
        <v>24</v>
      </c>
    </row>
    <row r="4" spans="2:6" x14ac:dyDescent="0.25">
      <c r="B4" s="13" t="s">
        <v>17</v>
      </c>
      <c r="C4" s="22">
        <v>800</v>
      </c>
      <c r="D4" s="22">
        <v>950</v>
      </c>
      <c r="E4" s="14" t="str">
        <f>IF(AND(C4&gt;=800,D4&gt;=800),"Yes","No")</f>
        <v>Yes</v>
      </c>
      <c r="F4" s="29" t="str">
        <f>IF(_xlfn.XOR(C4&gt;=800,D4&gt;=800),"Yes","No")</f>
        <v>No</v>
      </c>
    </row>
    <row r="5" spans="2:6" x14ac:dyDescent="0.25">
      <c r="B5" s="16" t="s">
        <v>18</v>
      </c>
      <c r="C5" s="23">
        <v>20</v>
      </c>
      <c r="D5" s="23">
        <v>50</v>
      </c>
      <c r="E5" s="17" t="str">
        <f t="shared" ref="E5:E8" si="0">IF(AND(C5&gt;=800,D5&gt;=800),"Yes","No")</f>
        <v>No</v>
      </c>
      <c r="F5" s="30" t="str">
        <f t="shared" ref="F5:F8" si="1">IF(_xlfn.XOR(C5&gt;=800,D5&gt;=800),"Yes","No")</f>
        <v>No</v>
      </c>
    </row>
    <row r="6" spans="2:6" x14ac:dyDescent="0.25">
      <c r="B6" s="13" t="s">
        <v>19</v>
      </c>
      <c r="C6" s="22">
        <v>1200</v>
      </c>
      <c r="D6" s="22">
        <v>1500</v>
      </c>
      <c r="E6" s="14" t="str">
        <f t="shared" si="0"/>
        <v>Yes</v>
      </c>
      <c r="F6" s="29" t="str">
        <f t="shared" si="1"/>
        <v>No</v>
      </c>
    </row>
    <row r="7" spans="2:6" ht="15" customHeight="1" x14ac:dyDescent="0.25">
      <c r="B7" s="16" t="s">
        <v>20</v>
      </c>
      <c r="C7" s="23">
        <v>400</v>
      </c>
      <c r="D7" s="23">
        <v>900</v>
      </c>
      <c r="E7" s="17" t="str">
        <f t="shared" si="0"/>
        <v>No</v>
      </c>
      <c r="F7" s="30" t="str">
        <f t="shared" si="1"/>
        <v>Yes</v>
      </c>
    </row>
    <row r="8" spans="2:6" x14ac:dyDescent="0.25">
      <c r="B8" s="19" t="s">
        <v>21</v>
      </c>
      <c r="C8" s="22">
        <v>800</v>
      </c>
      <c r="D8" s="22">
        <v>750</v>
      </c>
      <c r="E8" s="20" t="str">
        <f t="shared" si="0"/>
        <v>No</v>
      </c>
      <c r="F8" s="31" t="str">
        <f t="shared" si="1"/>
        <v>Yes</v>
      </c>
    </row>
    <row r="10" spans="2:6" x14ac:dyDescent="0.25">
      <c r="B10" s="63" t="s">
        <v>75</v>
      </c>
    </row>
    <row r="12" spans="2:6" x14ac:dyDescent="0.25">
      <c r="B12" s="64" t="s">
        <v>76</v>
      </c>
    </row>
  </sheetData>
  <conditionalFormatting sqref="E4:F8">
    <cfRule type="cellIs" dxfId="2" priority="1" operator="equal">
      <formula>"No"</formula>
    </cfRule>
    <cfRule type="cellIs" dxfId="1" priority="2" operator="equal">
      <formula>"Yes"</formula>
    </cfRule>
  </conditionalFormatting>
  <hyperlinks>
    <hyperlink ref="B10" r:id="rId1" display="https://www.automateexcel.com/functions/if-formula-excel" xr:uid="{14BE5684-7356-4A1E-87C0-A20A167CC4A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dimension ref="B2:F14"/>
  <sheetViews>
    <sheetView showGridLines="0" workbookViewId="0">
      <selection activeCell="G16" sqref="G16"/>
    </sheetView>
  </sheetViews>
  <sheetFormatPr defaultRowHeight="15" x14ac:dyDescent="0.25"/>
  <cols>
    <col min="1" max="1" width="4" customWidth="1"/>
    <col min="2" max="2" width="9.5703125" style="1" bestFit="1" customWidth="1"/>
    <col min="3" max="3" width="13.28515625" style="2" customWidth="1"/>
    <col min="4" max="4" width="13" style="2" customWidth="1"/>
    <col min="5" max="5" width="8" style="2" bestFit="1" customWidth="1"/>
    <col min="6" max="6" width="11.28515625" style="2" customWidth="1"/>
    <col min="7" max="7" width="9.7109375" customWidth="1"/>
    <col min="8" max="8" width="10.42578125" customWidth="1"/>
    <col min="9" max="9" width="8.85546875" customWidth="1"/>
  </cols>
  <sheetData>
    <row r="2" spans="2:6" s="1" customFormat="1" x14ac:dyDescent="0.25">
      <c r="C2" s="2"/>
      <c r="D2" s="2"/>
      <c r="E2" s="2"/>
      <c r="F2" s="2"/>
    </row>
    <row r="3" spans="2:6" s="1" customFormat="1" ht="31.5" customHeight="1" x14ac:dyDescent="0.25">
      <c r="B3" s="32" t="s">
        <v>0</v>
      </c>
      <c r="C3" s="25" t="s">
        <v>2</v>
      </c>
      <c r="D3" s="25" t="s">
        <v>3</v>
      </c>
      <c r="E3" s="12" t="s">
        <v>1</v>
      </c>
      <c r="F3" s="3"/>
    </row>
    <row r="4" spans="2:6" x14ac:dyDescent="0.25">
      <c r="B4" s="13" t="s">
        <v>4</v>
      </c>
      <c r="C4" s="22">
        <v>500</v>
      </c>
      <c r="D4" s="22">
        <v>300</v>
      </c>
      <c r="E4" s="15" t="str">
        <f t="shared" ref="E4:E9" si="0">IF(C4&gt;D4,"Yes","No")</f>
        <v>Yes</v>
      </c>
    </row>
    <row r="5" spans="2:6" x14ac:dyDescent="0.25">
      <c r="B5" s="16" t="s">
        <v>5</v>
      </c>
      <c r="C5" s="23">
        <v>200</v>
      </c>
      <c r="D5" s="23">
        <v>300</v>
      </c>
      <c r="E5" s="18" t="str">
        <f t="shared" si="0"/>
        <v>No</v>
      </c>
    </row>
    <row r="6" spans="2:6" x14ac:dyDescent="0.25">
      <c r="B6" s="13" t="s">
        <v>6</v>
      </c>
      <c r="C6" s="22">
        <v>0</v>
      </c>
      <c r="D6" s="22">
        <v>500</v>
      </c>
      <c r="E6" s="15" t="str">
        <f t="shared" si="0"/>
        <v>No</v>
      </c>
    </row>
    <row r="7" spans="2:6" ht="15" customHeight="1" x14ac:dyDescent="0.25">
      <c r="B7" s="16" t="s">
        <v>15</v>
      </c>
      <c r="C7" s="23">
        <v>320</v>
      </c>
      <c r="D7" s="23">
        <v>300</v>
      </c>
      <c r="E7" s="18" t="str">
        <f t="shared" si="0"/>
        <v>Yes</v>
      </c>
    </row>
    <row r="8" spans="2:6" x14ac:dyDescent="0.25">
      <c r="B8" s="13" t="s">
        <v>7</v>
      </c>
      <c r="C8" s="22">
        <v>0</v>
      </c>
      <c r="D8" s="22">
        <v>500</v>
      </c>
      <c r="E8" s="15" t="str">
        <f t="shared" si="0"/>
        <v>No</v>
      </c>
    </row>
    <row r="9" spans="2:6" x14ac:dyDescent="0.25">
      <c r="B9" s="16" t="s">
        <v>8</v>
      </c>
      <c r="C9" s="23">
        <v>10100</v>
      </c>
      <c r="D9" s="23">
        <v>10000</v>
      </c>
      <c r="E9" s="18" t="str">
        <f t="shared" si="0"/>
        <v>Yes</v>
      </c>
    </row>
    <row r="10" spans="2:6" x14ac:dyDescent="0.25">
      <c r="B10" s="19" t="s">
        <v>10</v>
      </c>
      <c r="C10" s="24">
        <v>40</v>
      </c>
      <c r="D10" s="24">
        <v>50</v>
      </c>
      <c r="E10" s="21" t="str">
        <f t="shared" ref="E10" si="1">IF(C10&gt;D10,"Yes","No")</f>
        <v>No</v>
      </c>
    </row>
    <row r="12" spans="2:6" x14ac:dyDescent="0.25">
      <c r="B12" s="63" t="s">
        <v>75</v>
      </c>
    </row>
    <row r="14" spans="2:6" x14ac:dyDescent="0.25">
      <c r="B14" s="64" t="s">
        <v>76</v>
      </c>
    </row>
  </sheetData>
  <hyperlinks>
    <hyperlink ref="B12" r:id="rId1" display="https://www.automateexcel.com/functions/if-formula-excel" xr:uid="{6C2B1F32-D408-4A4B-8AE0-77316C78204C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D349-215F-4C67-A079-65E84523C848}">
  <dimension ref="B3:G14"/>
  <sheetViews>
    <sheetView showGridLines="0" workbookViewId="0">
      <selection activeCell="F4" sqref="F4"/>
    </sheetView>
  </sheetViews>
  <sheetFormatPr defaultRowHeight="15" x14ac:dyDescent="0.25"/>
  <cols>
    <col min="1" max="1" width="2.7109375" style="1" customWidth="1"/>
    <col min="2" max="2" width="9.5703125" style="1" bestFit="1" customWidth="1"/>
    <col min="3" max="3" width="11.7109375" style="2" customWidth="1"/>
    <col min="4" max="4" width="9.5703125" style="2" customWidth="1"/>
    <col min="5" max="5" width="8" style="2" bestFit="1" customWidth="1"/>
    <col min="6" max="6" width="8.7109375" style="2" customWidth="1"/>
    <col min="7" max="7" width="11.28515625" style="2" customWidth="1"/>
    <col min="8" max="8" width="9.7109375" style="1" customWidth="1"/>
    <col min="9" max="9" width="10.42578125" style="1" customWidth="1"/>
    <col min="10" max="10" width="8.85546875" style="1" customWidth="1"/>
    <col min="11" max="16384" width="9.140625" style="1"/>
  </cols>
  <sheetData>
    <row r="3" spans="2:7" ht="31.5" customHeight="1" x14ac:dyDescent="0.25">
      <c r="B3" s="32" t="s">
        <v>0</v>
      </c>
      <c r="C3" s="25" t="s">
        <v>2</v>
      </c>
      <c r="D3" s="25" t="s">
        <v>3</v>
      </c>
      <c r="E3" s="25" t="s">
        <v>1</v>
      </c>
      <c r="F3" s="25" t="s">
        <v>9</v>
      </c>
      <c r="G3" s="3"/>
    </row>
    <row r="4" spans="2:7" x14ac:dyDescent="0.25">
      <c r="B4" s="13" t="s">
        <v>4</v>
      </c>
      <c r="C4" s="22">
        <v>500</v>
      </c>
      <c r="D4" s="22">
        <v>300</v>
      </c>
      <c r="E4" s="26" t="str">
        <f>IF(C4&gt;D4,"Yes","No")</f>
        <v>Yes</v>
      </c>
      <c r="F4" s="22">
        <f t="shared" ref="F4" si="0">IF(C4&gt;D4,C4*0.03,0)</f>
        <v>15</v>
      </c>
    </row>
    <row r="5" spans="2:7" x14ac:dyDescent="0.25">
      <c r="B5" s="16" t="s">
        <v>5</v>
      </c>
      <c r="C5" s="23">
        <v>200</v>
      </c>
      <c r="D5" s="23">
        <v>300</v>
      </c>
      <c r="E5" s="27" t="str">
        <f t="shared" ref="E5:E10" si="1">IF(C5&gt;D5,"Yes","No")</f>
        <v>No</v>
      </c>
      <c r="F5" s="23">
        <f>IF(C5&gt;D5,C5*0.03,0)</f>
        <v>0</v>
      </c>
    </row>
    <row r="6" spans="2:7" x14ac:dyDescent="0.25">
      <c r="B6" s="13" t="s">
        <v>6</v>
      </c>
      <c r="C6" s="22">
        <v>0</v>
      </c>
      <c r="D6" s="22">
        <v>500</v>
      </c>
      <c r="E6" s="26" t="str">
        <f t="shared" si="1"/>
        <v>No</v>
      </c>
      <c r="F6" s="22">
        <f t="shared" ref="F6:F10" si="2">IF(C6&gt;D6,C6*0.03,0)</f>
        <v>0</v>
      </c>
    </row>
    <row r="7" spans="2:7" ht="15" customHeight="1" x14ac:dyDescent="0.25">
      <c r="B7" s="16" t="s">
        <v>15</v>
      </c>
      <c r="C7" s="23">
        <v>320</v>
      </c>
      <c r="D7" s="23">
        <v>300</v>
      </c>
      <c r="E7" s="27" t="str">
        <f t="shared" si="1"/>
        <v>Yes</v>
      </c>
      <c r="F7" s="23">
        <f t="shared" si="2"/>
        <v>9.6</v>
      </c>
    </row>
    <row r="8" spans="2:7" x14ac:dyDescent="0.25">
      <c r="B8" s="13" t="s">
        <v>7</v>
      </c>
      <c r="C8" s="22">
        <v>0</v>
      </c>
      <c r="D8" s="22">
        <v>500</v>
      </c>
      <c r="E8" s="26" t="str">
        <f t="shared" si="1"/>
        <v>No</v>
      </c>
      <c r="F8" s="22">
        <f t="shared" si="2"/>
        <v>0</v>
      </c>
    </row>
    <row r="9" spans="2:7" x14ac:dyDescent="0.25">
      <c r="B9" s="16" t="s">
        <v>8</v>
      </c>
      <c r="C9" s="23">
        <v>10100</v>
      </c>
      <c r="D9" s="23">
        <v>10000</v>
      </c>
      <c r="E9" s="27" t="str">
        <f t="shared" si="1"/>
        <v>Yes</v>
      </c>
      <c r="F9" s="23">
        <f t="shared" si="2"/>
        <v>303</v>
      </c>
    </row>
    <row r="10" spans="2:7" x14ac:dyDescent="0.25">
      <c r="B10" s="19" t="s">
        <v>10</v>
      </c>
      <c r="C10" s="24">
        <v>40</v>
      </c>
      <c r="D10" s="24">
        <v>50</v>
      </c>
      <c r="E10" s="28" t="str">
        <f t="shared" si="1"/>
        <v>No</v>
      </c>
      <c r="F10" s="24">
        <f t="shared" si="2"/>
        <v>0</v>
      </c>
    </row>
    <row r="12" spans="2:7" x14ac:dyDescent="0.25">
      <c r="B12" s="63" t="s">
        <v>75</v>
      </c>
    </row>
    <row r="14" spans="2:7" x14ac:dyDescent="0.25">
      <c r="B14" s="64" t="s">
        <v>76</v>
      </c>
    </row>
  </sheetData>
  <hyperlinks>
    <hyperlink ref="B12" r:id="rId1" display="https://www.automateexcel.com/functions/if-formula-excel" xr:uid="{68506B65-12FD-4CA0-9C1E-094160AD091A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796E-3D34-481B-A2A5-34A507CA081D}">
  <dimension ref="B3:H14"/>
  <sheetViews>
    <sheetView showGridLines="0" workbookViewId="0">
      <selection activeCell="G4" sqref="G4"/>
    </sheetView>
  </sheetViews>
  <sheetFormatPr defaultRowHeight="15" x14ac:dyDescent="0.25"/>
  <cols>
    <col min="1" max="1" width="4" style="1" customWidth="1"/>
    <col min="2" max="2" width="9.5703125" style="1" bestFit="1" customWidth="1"/>
    <col min="3" max="3" width="10.42578125" style="2" customWidth="1"/>
    <col min="4" max="4" width="10.7109375" style="2" customWidth="1"/>
    <col min="5" max="5" width="8" style="2" bestFit="1" customWidth="1"/>
    <col min="6" max="6" width="9.5703125" style="2" bestFit="1" customWidth="1"/>
    <col min="7" max="7" width="10.42578125" style="2" customWidth="1"/>
    <col min="8" max="8" width="11.28515625" style="2" customWidth="1"/>
    <col min="9" max="9" width="9.7109375" style="1" customWidth="1"/>
    <col min="10" max="10" width="10.42578125" style="1" customWidth="1"/>
    <col min="11" max="11" width="8.85546875" style="1" customWidth="1"/>
    <col min="12" max="16384" width="9.140625" style="1"/>
  </cols>
  <sheetData>
    <row r="3" spans="2:8" ht="31.5" customHeight="1" x14ac:dyDescent="0.25">
      <c r="B3" s="32" t="s">
        <v>0</v>
      </c>
      <c r="C3" s="25" t="s">
        <v>2</v>
      </c>
      <c r="D3" s="25" t="s">
        <v>3</v>
      </c>
      <c r="E3" s="25" t="s">
        <v>1</v>
      </c>
      <c r="F3" s="25" t="s">
        <v>11</v>
      </c>
      <c r="G3" s="12" t="s">
        <v>9</v>
      </c>
      <c r="H3" s="3"/>
    </row>
    <row r="4" spans="2:8" x14ac:dyDescent="0.25">
      <c r="B4" s="13" t="s">
        <v>4</v>
      </c>
      <c r="C4" s="22">
        <v>500</v>
      </c>
      <c r="D4" s="22">
        <v>300</v>
      </c>
      <c r="E4" s="26" t="str">
        <f>IF(C4&gt;D4,"Yes","No")</f>
        <v>Yes</v>
      </c>
      <c r="F4" s="26" t="s">
        <v>12</v>
      </c>
      <c r="G4" s="22">
        <f>IF(AND(C4&gt;D4, F4="No"),C4*0.03,0)</f>
        <v>0</v>
      </c>
    </row>
    <row r="5" spans="2:8" x14ac:dyDescent="0.25">
      <c r="B5" s="16" t="s">
        <v>5</v>
      </c>
      <c r="C5" s="23">
        <v>200</v>
      </c>
      <c r="D5" s="23">
        <v>300</v>
      </c>
      <c r="E5" s="27" t="str">
        <f t="shared" ref="E5:E10" si="0">IF(C5&gt;D5,"Yes","No")</f>
        <v>No</v>
      </c>
      <c r="F5" s="27" t="s">
        <v>12</v>
      </c>
      <c r="G5" s="23">
        <f t="shared" ref="G5:G10" si="1">IF(AND(C5&gt;D5, F5="No"),C5*0.03,0)</f>
        <v>0</v>
      </c>
    </row>
    <row r="6" spans="2:8" x14ac:dyDescent="0.25">
      <c r="B6" s="13" t="s">
        <v>6</v>
      </c>
      <c r="C6" s="22">
        <v>0</v>
      </c>
      <c r="D6" s="22">
        <v>500</v>
      </c>
      <c r="E6" s="26" t="str">
        <f t="shared" si="0"/>
        <v>No</v>
      </c>
      <c r="F6" s="26" t="s">
        <v>12</v>
      </c>
      <c r="G6" s="22">
        <f t="shared" si="1"/>
        <v>0</v>
      </c>
    </row>
    <row r="7" spans="2:8" ht="15" customHeight="1" x14ac:dyDescent="0.25">
      <c r="B7" s="16" t="s">
        <v>15</v>
      </c>
      <c r="C7" s="23">
        <v>320</v>
      </c>
      <c r="D7" s="23">
        <v>300</v>
      </c>
      <c r="E7" s="27" t="str">
        <f t="shared" si="0"/>
        <v>Yes</v>
      </c>
      <c r="F7" s="27" t="s">
        <v>13</v>
      </c>
      <c r="G7" s="23">
        <f t="shared" si="1"/>
        <v>9.6</v>
      </c>
    </row>
    <row r="8" spans="2:8" x14ac:dyDescent="0.25">
      <c r="B8" s="13" t="s">
        <v>7</v>
      </c>
      <c r="C8" s="22">
        <v>0</v>
      </c>
      <c r="D8" s="22">
        <v>500</v>
      </c>
      <c r="E8" s="26" t="str">
        <f t="shared" si="0"/>
        <v>No</v>
      </c>
      <c r="F8" s="26" t="s">
        <v>12</v>
      </c>
      <c r="G8" s="22">
        <f t="shared" si="1"/>
        <v>0</v>
      </c>
    </row>
    <row r="9" spans="2:8" x14ac:dyDescent="0.25">
      <c r="B9" s="16" t="s">
        <v>8</v>
      </c>
      <c r="C9" s="23">
        <v>10100</v>
      </c>
      <c r="D9" s="23">
        <v>10000</v>
      </c>
      <c r="E9" s="27" t="str">
        <f t="shared" si="0"/>
        <v>Yes</v>
      </c>
      <c r="F9" s="27" t="s">
        <v>13</v>
      </c>
      <c r="G9" s="23">
        <f t="shared" si="1"/>
        <v>303</v>
      </c>
    </row>
    <row r="10" spans="2:8" x14ac:dyDescent="0.25">
      <c r="B10" s="19" t="s">
        <v>10</v>
      </c>
      <c r="C10" s="24">
        <v>40</v>
      </c>
      <c r="D10" s="24">
        <v>50</v>
      </c>
      <c r="E10" s="28" t="str">
        <f t="shared" si="0"/>
        <v>No</v>
      </c>
      <c r="F10" s="28" t="s">
        <v>13</v>
      </c>
      <c r="G10" s="24">
        <f t="shared" si="1"/>
        <v>0</v>
      </c>
    </row>
    <row r="12" spans="2:8" x14ac:dyDescent="0.25">
      <c r="B12" s="63" t="s">
        <v>75</v>
      </c>
    </row>
    <row r="14" spans="2:8" x14ac:dyDescent="0.25">
      <c r="B14" s="64" t="s">
        <v>76</v>
      </c>
    </row>
  </sheetData>
  <hyperlinks>
    <hyperlink ref="B12" r:id="rId1" display="https://www.automateexcel.com/functions/if-formula-excel" xr:uid="{1EE364B8-6A96-43C9-BB53-574E1EE66A1C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09132-09E0-4E86-8FB9-BD8C7C04D074}">
  <dimension ref="B3:I14"/>
  <sheetViews>
    <sheetView showGridLines="0" workbookViewId="0">
      <selection activeCell="H4" sqref="H4"/>
    </sheetView>
  </sheetViews>
  <sheetFormatPr defaultRowHeight="15" x14ac:dyDescent="0.25"/>
  <cols>
    <col min="1" max="1" width="4" style="1" customWidth="1"/>
    <col min="2" max="2" width="9.5703125" style="1" bestFit="1" customWidth="1"/>
    <col min="3" max="3" width="9.140625" style="2" customWidth="1"/>
    <col min="4" max="4" width="9.85546875" style="2" customWidth="1"/>
    <col min="5" max="5" width="8.7109375" style="2" bestFit="1" customWidth="1"/>
    <col min="6" max="6" width="8" style="2" bestFit="1" customWidth="1"/>
    <col min="7" max="7" width="9.5703125" style="2" bestFit="1" customWidth="1"/>
    <col min="8" max="8" width="8.7109375" style="2" customWidth="1"/>
    <col min="9" max="9" width="11.28515625" style="2" customWidth="1"/>
    <col min="10" max="10" width="9.7109375" style="1" customWidth="1"/>
    <col min="11" max="11" width="10.42578125" style="1" customWidth="1"/>
    <col min="12" max="12" width="8.85546875" style="1" customWidth="1"/>
    <col min="13" max="16384" width="9.140625" style="1"/>
  </cols>
  <sheetData>
    <row r="3" spans="2:9" ht="31.5" customHeight="1" x14ac:dyDescent="0.25">
      <c r="B3" s="32" t="s">
        <v>0</v>
      </c>
      <c r="C3" s="25" t="s">
        <v>2</v>
      </c>
      <c r="D3" s="25" t="s">
        <v>3</v>
      </c>
      <c r="E3" s="25" t="s">
        <v>14</v>
      </c>
      <c r="F3" s="25" t="s">
        <v>1</v>
      </c>
      <c r="G3" s="25" t="s">
        <v>11</v>
      </c>
      <c r="H3" s="25" t="s">
        <v>9</v>
      </c>
      <c r="I3" s="3"/>
    </row>
    <row r="4" spans="2:9" x14ac:dyDescent="0.25">
      <c r="B4" s="13" t="s">
        <v>4</v>
      </c>
      <c r="C4" s="22">
        <v>500</v>
      </c>
      <c r="D4" s="22">
        <v>300</v>
      </c>
      <c r="E4" s="14" t="s">
        <v>13</v>
      </c>
      <c r="F4" s="26" t="str">
        <f>IF(OR(C4&gt;D4,E4="Yes"),"Yes","No")</f>
        <v>Yes</v>
      </c>
      <c r="G4" s="26" t="s">
        <v>12</v>
      </c>
      <c r="H4" s="22">
        <f>IF(AND(C4&gt;D4, G4="No"),C4*0.03,0)</f>
        <v>0</v>
      </c>
    </row>
    <row r="5" spans="2:9" x14ac:dyDescent="0.25">
      <c r="B5" s="16" t="s">
        <v>5</v>
      </c>
      <c r="C5" s="23">
        <v>200</v>
      </c>
      <c r="D5" s="23">
        <v>300</v>
      </c>
      <c r="E5" s="17" t="s">
        <v>13</v>
      </c>
      <c r="F5" s="27" t="str">
        <f t="shared" ref="F5:F9" si="0">IF(OR(C5&gt;D5,E5="Yes"),"Yes","No")</f>
        <v>No</v>
      </c>
      <c r="G5" s="27" t="s">
        <v>12</v>
      </c>
      <c r="H5" s="23">
        <f t="shared" ref="H5:H10" si="1">IF(AND(C5&gt;D5, G5="No"),C5*0.03,0)</f>
        <v>0</v>
      </c>
    </row>
    <row r="6" spans="2:9" x14ac:dyDescent="0.25">
      <c r="B6" s="13" t="s">
        <v>6</v>
      </c>
      <c r="C6" s="22">
        <v>0</v>
      </c>
      <c r="D6" s="22">
        <v>500</v>
      </c>
      <c r="E6" s="14" t="s">
        <v>13</v>
      </c>
      <c r="F6" s="26" t="str">
        <f t="shared" si="0"/>
        <v>No</v>
      </c>
      <c r="G6" s="26" t="s">
        <v>12</v>
      </c>
      <c r="H6" s="22">
        <f t="shared" si="1"/>
        <v>0</v>
      </c>
    </row>
    <row r="7" spans="2:9" ht="15" customHeight="1" x14ac:dyDescent="0.25">
      <c r="B7" s="16" t="s">
        <v>15</v>
      </c>
      <c r="C7" s="23">
        <v>320</v>
      </c>
      <c r="D7" s="23">
        <v>300</v>
      </c>
      <c r="E7" s="17" t="s">
        <v>13</v>
      </c>
      <c r="F7" s="27" t="str">
        <f t="shared" si="0"/>
        <v>Yes</v>
      </c>
      <c r="G7" s="27" t="s">
        <v>13</v>
      </c>
      <c r="H7" s="23">
        <f t="shared" si="1"/>
        <v>9.6</v>
      </c>
    </row>
    <row r="8" spans="2:9" x14ac:dyDescent="0.25">
      <c r="B8" s="13" t="s">
        <v>7</v>
      </c>
      <c r="C8" s="22">
        <v>0</v>
      </c>
      <c r="D8" s="22">
        <v>500</v>
      </c>
      <c r="E8" s="14" t="s">
        <v>13</v>
      </c>
      <c r="F8" s="26" t="str">
        <f t="shared" si="0"/>
        <v>No</v>
      </c>
      <c r="G8" s="26" t="s">
        <v>12</v>
      </c>
      <c r="H8" s="22">
        <f t="shared" si="1"/>
        <v>0</v>
      </c>
    </row>
    <row r="9" spans="2:9" x14ac:dyDescent="0.25">
      <c r="B9" s="16" t="s">
        <v>8</v>
      </c>
      <c r="C9" s="23">
        <v>10100</v>
      </c>
      <c r="D9" s="23">
        <v>10000</v>
      </c>
      <c r="E9" s="17" t="s">
        <v>13</v>
      </c>
      <c r="F9" s="27" t="str">
        <f t="shared" si="0"/>
        <v>Yes</v>
      </c>
      <c r="G9" s="27" t="s">
        <v>13</v>
      </c>
      <c r="H9" s="23">
        <f t="shared" si="1"/>
        <v>303</v>
      </c>
    </row>
    <row r="10" spans="2:9" x14ac:dyDescent="0.25">
      <c r="B10" s="13" t="s">
        <v>10</v>
      </c>
      <c r="C10" s="22">
        <v>40</v>
      </c>
      <c r="D10" s="22">
        <v>50</v>
      </c>
      <c r="E10" s="14" t="s">
        <v>12</v>
      </c>
      <c r="F10" s="26" t="str">
        <f>IF(OR(C10&gt;D10,E10="Yes"),"Yes","No")</f>
        <v>Yes</v>
      </c>
      <c r="G10" s="26" t="s">
        <v>13</v>
      </c>
      <c r="H10" s="22">
        <f t="shared" si="1"/>
        <v>0</v>
      </c>
    </row>
    <row r="12" spans="2:9" x14ac:dyDescent="0.25">
      <c r="B12" s="63" t="s">
        <v>75</v>
      </c>
    </row>
    <row r="14" spans="2:9" x14ac:dyDescent="0.25">
      <c r="B14" s="64" t="s">
        <v>76</v>
      </c>
    </row>
  </sheetData>
  <hyperlinks>
    <hyperlink ref="B12" r:id="rId1" display="https://www.automateexcel.com/functions/if-formula-excel" xr:uid="{B73F03DF-DC65-40B6-AF60-C035D6D22943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E87C-42DC-4416-9DB4-F16C660BBEAB}">
  <dimension ref="B3:E12"/>
  <sheetViews>
    <sheetView showGridLines="0" workbookViewId="0">
      <selection activeCell="E4" sqref="E4"/>
    </sheetView>
  </sheetViews>
  <sheetFormatPr defaultRowHeight="15" x14ac:dyDescent="0.25"/>
  <cols>
    <col min="1" max="1" width="4" style="1" customWidth="1"/>
    <col min="2" max="2" width="13.140625" style="1" customWidth="1"/>
    <col min="3" max="3" width="12" style="2" customWidth="1"/>
    <col min="4" max="4" width="14.140625" style="2" customWidth="1"/>
    <col min="5" max="5" width="12" style="2" customWidth="1"/>
    <col min="6" max="16384" width="9.140625" style="1"/>
  </cols>
  <sheetData>
    <row r="3" spans="2:5" ht="31.5" customHeight="1" x14ac:dyDescent="0.25">
      <c r="B3" s="32" t="s">
        <v>16</v>
      </c>
      <c r="C3" s="25" t="s">
        <v>22</v>
      </c>
      <c r="D3" s="25" t="s">
        <v>23</v>
      </c>
      <c r="E3" s="12" t="s">
        <v>25</v>
      </c>
    </row>
    <row r="4" spans="2:5" x14ac:dyDescent="0.25">
      <c r="B4" s="13" t="s">
        <v>17</v>
      </c>
      <c r="C4" s="22">
        <v>850</v>
      </c>
      <c r="D4" s="22">
        <v>950</v>
      </c>
      <c r="E4" s="29" t="str">
        <f>IF(AND(C4&gt;800,D4&gt;800),"Yes","No")</f>
        <v>Yes</v>
      </c>
    </row>
    <row r="5" spans="2:5" x14ac:dyDescent="0.25">
      <c r="B5" s="16" t="s">
        <v>18</v>
      </c>
      <c r="C5" s="23">
        <v>20</v>
      </c>
      <c r="D5" s="23">
        <v>50</v>
      </c>
      <c r="E5" s="30" t="str">
        <f t="shared" ref="E5:E8" si="0">IF(AND(C5&gt;800,D5&gt;800),"Yes","No")</f>
        <v>No</v>
      </c>
    </row>
    <row r="6" spans="2:5" x14ac:dyDescent="0.25">
      <c r="B6" s="13" t="s">
        <v>19</v>
      </c>
      <c r="C6" s="22">
        <v>1200</v>
      </c>
      <c r="D6" s="22">
        <v>1500</v>
      </c>
      <c r="E6" s="29" t="str">
        <f t="shared" si="0"/>
        <v>Yes</v>
      </c>
    </row>
    <row r="7" spans="2:5" ht="15" customHeight="1" x14ac:dyDescent="0.25">
      <c r="B7" s="16" t="s">
        <v>20</v>
      </c>
      <c r="C7" s="23">
        <v>400</v>
      </c>
      <c r="D7" s="23">
        <v>900</v>
      </c>
      <c r="E7" s="30" t="str">
        <f t="shared" si="0"/>
        <v>No</v>
      </c>
    </row>
    <row r="8" spans="2:5" x14ac:dyDescent="0.25">
      <c r="B8" s="13" t="s">
        <v>21</v>
      </c>
      <c r="C8" s="22">
        <v>820</v>
      </c>
      <c r="D8" s="22">
        <v>750</v>
      </c>
      <c r="E8" s="29" t="str">
        <f t="shared" si="0"/>
        <v>No</v>
      </c>
    </row>
    <row r="10" spans="2:5" x14ac:dyDescent="0.25">
      <c r="B10" s="63" t="s">
        <v>75</v>
      </c>
    </row>
    <row r="12" spans="2:5" x14ac:dyDescent="0.25">
      <c r="B12" s="64" t="s">
        <v>76</v>
      </c>
    </row>
  </sheetData>
  <hyperlinks>
    <hyperlink ref="B10" r:id="rId1" display="https://www.automateexcel.com/functions/if-formula-excel" xr:uid="{B00782FF-F04D-43B5-AA01-09C70A92633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B317B-1A11-447B-ABFC-EE4CDD4597C5}">
  <dimension ref="B3:F12"/>
  <sheetViews>
    <sheetView showGridLines="0" workbookViewId="0">
      <selection activeCell="F4" sqref="F4"/>
    </sheetView>
  </sheetViews>
  <sheetFormatPr defaultRowHeight="15" x14ac:dyDescent="0.25"/>
  <cols>
    <col min="1" max="1" width="4" style="1" customWidth="1"/>
    <col min="2" max="2" width="11.42578125" style="1" customWidth="1"/>
    <col min="3" max="3" width="8.85546875" style="2" customWidth="1"/>
    <col min="4" max="4" width="10" style="2" customWidth="1"/>
    <col min="5" max="5" width="7.5703125" style="2" customWidth="1"/>
    <col min="6" max="6" width="8.85546875" style="1" customWidth="1"/>
    <col min="7" max="16384" width="9.140625" style="1"/>
  </cols>
  <sheetData>
    <row r="3" spans="2:6" ht="31.5" customHeight="1" x14ac:dyDescent="0.25">
      <c r="B3" s="32" t="s">
        <v>16</v>
      </c>
      <c r="C3" s="25" t="s">
        <v>22</v>
      </c>
      <c r="D3" s="25" t="s">
        <v>23</v>
      </c>
      <c r="E3" s="25" t="s">
        <v>25</v>
      </c>
      <c r="F3" s="12" t="s">
        <v>24</v>
      </c>
    </row>
    <row r="4" spans="2:6" x14ac:dyDescent="0.25">
      <c r="B4" s="33" t="s">
        <v>17</v>
      </c>
      <c r="C4" s="22">
        <v>800</v>
      </c>
      <c r="D4" s="22">
        <v>950</v>
      </c>
      <c r="E4" s="14" t="str">
        <f>IF(AND(C4&gt;=800,D4&gt;=800),"Yes","No")</f>
        <v>Yes</v>
      </c>
      <c r="F4" s="29" t="str">
        <f>IF(_xlfn.XOR(C4&gt;=800,D4&gt;=800),"Yes","No")</f>
        <v>No</v>
      </c>
    </row>
    <row r="5" spans="2:6" x14ac:dyDescent="0.25">
      <c r="B5" s="34" t="s">
        <v>18</v>
      </c>
      <c r="C5" s="23">
        <v>20</v>
      </c>
      <c r="D5" s="23">
        <v>50</v>
      </c>
      <c r="E5" s="17" t="str">
        <f t="shared" ref="E5:E8" si="0">IF(AND(C5&gt;=800,D5&gt;=800),"Yes","No")</f>
        <v>No</v>
      </c>
      <c r="F5" s="30" t="str">
        <f t="shared" ref="F5:F8" si="1">IF(_xlfn.XOR(C5&gt;=800,D5&gt;=800),"Yes","No")</f>
        <v>No</v>
      </c>
    </row>
    <row r="6" spans="2:6" x14ac:dyDescent="0.25">
      <c r="B6" s="33" t="s">
        <v>19</v>
      </c>
      <c r="C6" s="22">
        <v>1200</v>
      </c>
      <c r="D6" s="22">
        <v>1500</v>
      </c>
      <c r="E6" s="14" t="str">
        <f t="shared" si="0"/>
        <v>Yes</v>
      </c>
      <c r="F6" s="29" t="str">
        <f t="shared" si="1"/>
        <v>No</v>
      </c>
    </row>
    <row r="7" spans="2:6" ht="15" customHeight="1" x14ac:dyDescent="0.25">
      <c r="B7" s="34" t="s">
        <v>20</v>
      </c>
      <c r="C7" s="23">
        <v>400</v>
      </c>
      <c r="D7" s="23">
        <v>900</v>
      </c>
      <c r="E7" s="17" t="str">
        <f t="shared" si="0"/>
        <v>No</v>
      </c>
      <c r="F7" s="30" t="str">
        <f t="shared" si="1"/>
        <v>Yes</v>
      </c>
    </row>
    <row r="8" spans="2:6" x14ac:dyDescent="0.25">
      <c r="B8" s="33" t="s">
        <v>21</v>
      </c>
      <c r="C8" s="22">
        <v>800</v>
      </c>
      <c r="D8" s="22">
        <v>750</v>
      </c>
      <c r="E8" s="14" t="str">
        <f t="shared" si="0"/>
        <v>No</v>
      </c>
      <c r="F8" s="29" t="str">
        <f t="shared" si="1"/>
        <v>Yes</v>
      </c>
    </row>
    <row r="10" spans="2:6" x14ac:dyDescent="0.25">
      <c r="B10" s="63" t="s">
        <v>75</v>
      </c>
    </row>
    <row r="12" spans="2:6" x14ac:dyDescent="0.25">
      <c r="B12" s="64" t="s">
        <v>76</v>
      </c>
    </row>
  </sheetData>
  <hyperlinks>
    <hyperlink ref="B10" r:id="rId1" display="https://www.automateexcel.com/functions/if-formula-excel" xr:uid="{3CDBD4C2-3360-4E1F-BAA3-8F54CF077EFB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BCA2D-30C4-4D59-9147-59220D0BEE5A}">
  <dimension ref="B2:F13"/>
  <sheetViews>
    <sheetView showGridLines="0" workbookViewId="0">
      <selection activeCell="E3" sqref="E3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11.140625" style="2" customWidth="1"/>
    <col min="4" max="4" width="17.7109375" style="2" customWidth="1"/>
    <col min="5" max="5" width="19.5703125" style="2" customWidth="1"/>
    <col min="6" max="6" width="11.28515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6" x14ac:dyDescent="0.25">
      <c r="B2" s="11" t="s">
        <v>26</v>
      </c>
      <c r="C2" s="25" t="s">
        <v>27</v>
      </c>
      <c r="D2" s="25" t="s">
        <v>28</v>
      </c>
      <c r="E2" s="12" t="s">
        <v>29</v>
      </c>
      <c r="F2" s="3"/>
    </row>
    <row r="3" spans="2:6" x14ac:dyDescent="0.25">
      <c r="B3" s="35" t="s">
        <v>30</v>
      </c>
      <c r="C3" s="36">
        <v>1982</v>
      </c>
      <c r="D3" s="36" t="s">
        <v>31</v>
      </c>
      <c r="E3" s="37" t="str">
        <f>IF(AND(C3&gt;=1985,NOT(D3="Steven Spielberg")),"Watch", "Don’t Watch")</f>
        <v>Don’t Watch</v>
      </c>
    </row>
    <row r="4" spans="2:6" x14ac:dyDescent="0.25">
      <c r="B4" s="38" t="s">
        <v>32</v>
      </c>
      <c r="C4" s="39">
        <v>1989</v>
      </c>
      <c r="D4" s="39" t="s">
        <v>33</v>
      </c>
      <c r="E4" s="40" t="str">
        <f t="shared" ref="E4:E9" si="0">IF(AND(C4&gt;=1985,NOT(D4="Steven Spielberg")),"Watch", "Don’t Watch")</f>
        <v>Watch</v>
      </c>
    </row>
    <row r="5" spans="2:6" x14ac:dyDescent="0.25">
      <c r="B5" s="35" t="s">
        <v>34</v>
      </c>
      <c r="C5" s="36">
        <v>1984</v>
      </c>
      <c r="D5" s="36" t="s">
        <v>35</v>
      </c>
      <c r="E5" s="37" t="str">
        <f t="shared" si="0"/>
        <v>Don’t Watch</v>
      </c>
    </row>
    <row r="6" spans="2:6" ht="15" customHeight="1" x14ac:dyDescent="0.25">
      <c r="B6" s="38" t="s">
        <v>36</v>
      </c>
      <c r="C6" s="39">
        <v>1984</v>
      </c>
      <c r="D6" s="39" t="s">
        <v>37</v>
      </c>
      <c r="E6" s="40" t="str">
        <f t="shared" si="0"/>
        <v>Don’t Watch</v>
      </c>
    </row>
    <row r="7" spans="2:6" x14ac:dyDescent="0.25">
      <c r="B7" s="35" t="s">
        <v>38</v>
      </c>
      <c r="C7" s="36">
        <v>1985</v>
      </c>
      <c r="D7" s="36" t="s">
        <v>39</v>
      </c>
      <c r="E7" s="37" t="str">
        <f t="shared" si="0"/>
        <v>Watch</v>
      </c>
    </row>
    <row r="8" spans="2:6" x14ac:dyDescent="0.25">
      <c r="B8" s="38" t="s">
        <v>40</v>
      </c>
      <c r="C8" s="39">
        <v>1989</v>
      </c>
      <c r="D8" s="39" t="s">
        <v>31</v>
      </c>
      <c r="E8" s="40" t="str">
        <f t="shared" si="0"/>
        <v>Don’t Watch</v>
      </c>
    </row>
    <row r="9" spans="2:6" x14ac:dyDescent="0.25">
      <c r="B9" s="41" t="s">
        <v>41</v>
      </c>
      <c r="C9" s="42">
        <v>1984</v>
      </c>
      <c r="D9" s="42" t="s">
        <v>31</v>
      </c>
      <c r="E9" s="43" t="str">
        <f t="shared" si="0"/>
        <v>Don’t Watch</v>
      </c>
    </row>
    <row r="11" spans="2:6" x14ac:dyDescent="0.25">
      <c r="B11" s="63" t="s">
        <v>75</v>
      </c>
    </row>
    <row r="13" spans="2:6" x14ac:dyDescent="0.25">
      <c r="B13" s="64" t="s">
        <v>76</v>
      </c>
    </row>
  </sheetData>
  <hyperlinks>
    <hyperlink ref="B11" r:id="rId1" display="https://www.automateexcel.com/functions/if-formula-excel" xr:uid="{C7DCD5D0-DDDE-48FD-ACBD-F76494551528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3DD60-F86D-4E53-9CD8-0B58B965B027}">
  <dimension ref="B3:E14"/>
  <sheetViews>
    <sheetView showGridLines="0" workbookViewId="0">
      <selection activeCell="I17" sqref="I17"/>
    </sheetView>
  </sheetViews>
  <sheetFormatPr defaultRowHeight="15" x14ac:dyDescent="0.25"/>
  <cols>
    <col min="1" max="1" width="4" style="1" customWidth="1"/>
    <col min="2" max="2" width="16.42578125" style="1" customWidth="1"/>
    <col min="3" max="4" width="18.28515625" style="2" customWidth="1"/>
    <col min="5" max="5" width="11.2851562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3" spans="2:5" ht="31.5" customHeight="1" x14ac:dyDescent="0.25">
      <c r="B3" s="32" t="s">
        <v>0</v>
      </c>
      <c r="C3" s="25" t="s">
        <v>2</v>
      </c>
      <c r="D3" s="12" t="s">
        <v>9</v>
      </c>
      <c r="E3" s="3"/>
    </row>
    <row r="4" spans="2:5" x14ac:dyDescent="0.25">
      <c r="B4" s="13" t="s">
        <v>4</v>
      </c>
      <c r="C4" s="22">
        <v>500</v>
      </c>
      <c r="D4" s="29" t="str">
        <f>IF(C4=0,"None",IF(C4&lt;=500,"Low",IF(C4&lt;=1000,"Medium",IF(C4&gt;1000,"High", "Unknown"))))</f>
        <v>Low</v>
      </c>
    </row>
    <row r="5" spans="2:5" x14ac:dyDescent="0.25">
      <c r="B5" s="16" t="s">
        <v>5</v>
      </c>
      <c r="C5" s="23">
        <v>200</v>
      </c>
      <c r="D5" s="30" t="str">
        <f t="shared" ref="D5:D10" si="0">IF(C5=0,"None",IF(C5&lt;=500,"Low",IF(C5&lt;=1000,"Medium",IF(C5&gt;1000,"High", "Unknown"))))</f>
        <v>Low</v>
      </c>
    </row>
    <row r="6" spans="2:5" x14ac:dyDescent="0.25">
      <c r="B6" s="13" t="s">
        <v>6</v>
      </c>
      <c r="C6" s="22">
        <v>1000</v>
      </c>
      <c r="D6" s="29" t="str">
        <f t="shared" si="0"/>
        <v>Medium</v>
      </c>
    </row>
    <row r="7" spans="2:5" ht="15" customHeight="1" x14ac:dyDescent="0.25">
      <c r="B7" s="16" t="s">
        <v>15</v>
      </c>
      <c r="C7" s="23">
        <v>320</v>
      </c>
      <c r="D7" s="30" t="str">
        <f t="shared" si="0"/>
        <v>Low</v>
      </c>
    </row>
    <row r="8" spans="2:5" x14ac:dyDescent="0.25">
      <c r="B8" s="13" t="s">
        <v>7</v>
      </c>
      <c r="C8" s="22">
        <v>0</v>
      </c>
      <c r="D8" s="29" t="str">
        <f t="shared" si="0"/>
        <v>None</v>
      </c>
    </row>
    <row r="9" spans="2:5" x14ac:dyDescent="0.25">
      <c r="B9" s="16" t="s">
        <v>8</v>
      </c>
      <c r="C9" s="23">
        <v>10000</v>
      </c>
      <c r="D9" s="30" t="str">
        <f t="shared" si="0"/>
        <v>High</v>
      </c>
    </row>
    <row r="10" spans="2:5" x14ac:dyDescent="0.25">
      <c r="B10" s="13" t="s">
        <v>10</v>
      </c>
      <c r="C10" s="22">
        <v>40</v>
      </c>
      <c r="D10" s="29" t="str">
        <f t="shared" si="0"/>
        <v>Low</v>
      </c>
    </row>
    <row r="12" spans="2:5" x14ac:dyDescent="0.25">
      <c r="B12" s="63" t="s">
        <v>75</v>
      </c>
    </row>
    <row r="14" spans="2:5" x14ac:dyDescent="0.25">
      <c r="B14" s="64" t="s">
        <v>76</v>
      </c>
    </row>
  </sheetData>
  <hyperlinks>
    <hyperlink ref="B12" r:id="rId1" display="https://www.automateexcel.com/functions/if-formula-excel" xr:uid="{60377FE0-33EA-422D-A3D7-3C38B975654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How to use IF</vt:lpstr>
      <vt:lpstr>Return Formula</vt:lpstr>
      <vt:lpstr>IF AND</vt:lpstr>
      <vt:lpstr>IF OR</vt:lpstr>
      <vt:lpstr>IF XOR a</vt:lpstr>
      <vt:lpstr>IF XOR b</vt:lpstr>
      <vt:lpstr>IF NOT</vt:lpstr>
      <vt:lpstr>Nested IF simple</vt:lpstr>
      <vt:lpstr>Complex IF</vt:lpstr>
      <vt:lpstr>Complex IF Helper</vt:lpstr>
      <vt:lpstr>Complex IF Grouping</vt:lpstr>
      <vt:lpstr>Complex IF Grouping Hidden</vt:lpstr>
      <vt:lpstr>Conditional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2021-09-01T01:25:33Z</dcterms:modified>
</cp:coreProperties>
</file>